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Patrick Richard\Webpage\"/>
    </mc:Choice>
  </mc:AlternateContent>
  <xr:revisionPtr revIDLastSave="0" documentId="13_ncr:1_{35891CF5-77C1-4570-8803-0C5FDD5EE3E2}" xr6:coauthVersionLast="47" xr6:coauthVersionMax="47" xr10:uidLastSave="{00000000-0000-0000-0000-000000000000}"/>
  <bookViews>
    <workbookView xWindow="-120" yWindow="-120" windowWidth="29040" windowHeight="15840" xr2:uid="{00000000-000D-0000-FFFF-FFFF00000000}"/>
  </bookViews>
  <sheets>
    <sheet name="Roster" sheetId="1" r:id="rId1"/>
    <sheet name="Calculations(1)" sheetId="2" state="hidden" r:id="rId2"/>
    <sheet name="Calculations(2)" sheetId="3" state="hidden" r:id="rId3"/>
    <sheet name="Teams" sheetId="4" r:id="rId4"/>
    <sheet name="North Americans" sheetId="5" r:id="rId5"/>
    <sheet name="Database" sheetId="6" r:id="rId6"/>
    <sheet name="NHL Winter Cities" sheetId="7" r:id="rId7"/>
  </sheets>
  <definedNames>
    <definedName name="_xlnm._FilterDatabase" localSheetId="1" hidden="1">'Calculations(1)'!$A$1:$C$939</definedName>
    <definedName name="_xlnm._FilterDatabase" localSheetId="5" hidden="1">Database!$F$1:$F$656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55" i="1" l="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R33" i="4"/>
  <c r="O33" i="4"/>
  <c r="L33" i="4"/>
  <c r="B33" i="4"/>
  <c r="H33" i="4"/>
  <c r="G33" i="4"/>
  <c r="I33" i="4"/>
  <c r="K33" i="4"/>
  <c r="F33" i="4"/>
  <c r="Q33" i="4"/>
  <c r="M33" i="4"/>
  <c r="P33" i="4"/>
  <c r="E33" i="4"/>
  <c r="J33" i="4"/>
  <c r="N33" i="4"/>
  <c r="D33" i="4"/>
  <c r="C33" i="4"/>
  <c r="R32" i="4"/>
  <c r="O32" i="4"/>
  <c r="L32" i="4"/>
  <c r="B32" i="4"/>
  <c r="H32" i="4"/>
  <c r="G32" i="4"/>
  <c r="I32" i="4"/>
  <c r="K32" i="4"/>
  <c r="F32" i="4"/>
  <c r="Q32" i="4"/>
  <c r="M32" i="4"/>
  <c r="P32" i="4"/>
  <c r="E32" i="4"/>
  <c r="J32" i="4"/>
  <c r="N32" i="4"/>
  <c r="D32" i="4"/>
  <c r="C32" i="4"/>
  <c r="R31" i="4"/>
  <c r="O31" i="4"/>
  <c r="L31" i="4"/>
  <c r="B31" i="4"/>
  <c r="H31" i="4"/>
  <c r="G31" i="4"/>
  <c r="I31" i="4"/>
  <c r="K31" i="4"/>
  <c r="F31" i="4"/>
  <c r="Q31" i="4"/>
  <c r="M31" i="4"/>
  <c r="P31" i="4"/>
  <c r="E31" i="4"/>
  <c r="J31" i="4"/>
  <c r="N31" i="4"/>
  <c r="D31" i="4"/>
  <c r="C31" i="4"/>
  <c r="R21" i="4"/>
  <c r="O21" i="4"/>
  <c r="L21" i="4"/>
  <c r="B21" i="4"/>
  <c r="H21" i="4"/>
  <c r="G21" i="4"/>
  <c r="I21" i="4"/>
  <c r="K21" i="4"/>
  <c r="F21" i="4"/>
  <c r="Q21" i="4"/>
  <c r="M21" i="4"/>
  <c r="P21" i="4"/>
  <c r="E21" i="4"/>
  <c r="J21" i="4"/>
  <c r="N21" i="4"/>
  <c r="D21" i="4"/>
  <c r="C21" i="4"/>
  <c r="R24" i="4"/>
  <c r="O24" i="4"/>
  <c r="L24" i="4"/>
  <c r="B24" i="4"/>
  <c r="H24" i="4"/>
  <c r="G24" i="4"/>
  <c r="I24" i="4"/>
  <c r="K24" i="4"/>
  <c r="F24" i="4"/>
  <c r="Q24" i="4"/>
  <c r="M24" i="4"/>
  <c r="P24" i="4"/>
  <c r="E24" i="4"/>
  <c r="J24" i="4"/>
  <c r="N24" i="4"/>
  <c r="D24" i="4"/>
  <c r="C24" i="4"/>
  <c r="R17" i="4"/>
  <c r="O17" i="4"/>
  <c r="L17" i="4"/>
  <c r="B17" i="4"/>
  <c r="H17" i="4"/>
  <c r="G17" i="4"/>
  <c r="I17" i="4"/>
  <c r="K17" i="4"/>
  <c r="F17" i="4"/>
  <c r="Q17" i="4"/>
  <c r="M17" i="4"/>
  <c r="P17" i="4"/>
  <c r="E17" i="4"/>
  <c r="J17" i="4"/>
  <c r="N17" i="4"/>
  <c r="D17" i="4"/>
  <c r="C17" i="4"/>
  <c r="R28" i="4"/>
  <c r="O28" i="4"/>
  <c r="L28" i="4"/>
  <c r="B28" i="4"/>
  <c r="H28" i="4"/>
  <c r="G28" i="4"/>
  <c r="I28" i="4"/>
  <c r="K28" i="4"/>
  <c r="F28" i="4"/>
  <c r="Q28" i="4"/>
  <c r="M28" i="4"/>
  <c r="P28" i="4"/>
  <c r="E28" i="4"/>
  <c r="J28" i="4"/>
  <c r="N28" i="4"/>
  <c r="D28" i="4"/>
  <c r="C28" i="4"/>
  <c r="R12" i="4"/>
  <c r="O12" i="4"/>
  <c r="L12" i="4"/>
  <c r="B12" i="4"/>
  <c r="H12" i="4"/>
  <c r="G12" i="4"/>
  <c r="I12" i="4"/>
  <c r="K12" i="4"/>
  <c r="F12" i="4"/>
  <c r="Q12" i="4"/>
  <c r="M12" i="4"/>
  <c r="P12" i="4"/>
  <c r="E12" i="4"/>
  <c r="J12" i="4"/>
  <c r="N12" i="4"/>
  <c r="D12" i="4"/>
  <c r="C12" i="4"/>
  <c r="R9" i="4"/>
  <c r="O9" i="4"/>
  <c r="L9" i="4"/>
  <c r="B9" i="4"/>
  <c r="H9" i="4"/>
  <c r="G9" i="4"/>
  <c r="I9" i="4"/>
  <c r="K9" i="4"/>
  <c r="F9" i="4"/>
  <c r="Q9" i="4"/>
  <c r="M9" i="4"/>
  <c r="P9" i="4"/>
  <c r="E9" i="4"/>
  <c r="J9" i="4"/>
  <c r="N9" i="4"/>
  <c r="D9" i="4"/>
  <c r="C9" i="4"/>
  <c r="R20" i="4"/>
  <c r="O20" i="4"/>
  <c r="L20" i="4"/>
  <c r="B20" i="4"/>
  <c r="H20" i="4"/>
  <c r="G20" i="4"/>
  <c r="I20" i="4"/>
  <c r="K20" i="4"/>
  <c r="F20" i="4"/>
  <c r="Q20" i="4"/>
  <c r="M20" i="4"/>
  <c r="P20" i="4"/>
  <c r="E20" i="4"/>
  <c r="J20" i="4"/>
  <c r="N20" i="4"/>
  <c r="D20" i="4"/>
  <c r="C20" i="4"/>
  <c r="R29" i="4"/>
  <c r="O29" i="4"/>
  <c r="L29" i="4"/>
  <c r="B29" i="4"/>
  <c r="H29" i="4"/>
  <c r="G29" i="4"/>
  <c r="I29" i="4"/>
  <c r="K29" i="4"/>
  <c r="F29" i="4"/>
  <c r="Q29" i="4"/>
  <c r="M29" i="4"/>
  <c r="P29" i="4"/>
  <c r="E29" i="4"/>
  <c r="J29" i="4"/>
  <c r="N29" i="4"/>
  <c r="D29" i="4"/>
  <c r="C29" i="4"/>
  <c r="R2" i="4"/>
  <c r="O2" i="4"/>
  <c r="L2" i="4"/>
  <c r="B2" i="4"/>
  <c r="H2" i="4"/>
  <c r="G2" i="4"/>
  <c r="I2" i="4"/>
  <c r="K2" i="4"/>
  <c r="F2" i="4"/>
  <c r="Q2" i="4"/>
  <c r="M2" i="4"/>
  <c r="P2" i="4"/>
  <c r="E2" i="4"/>
  <c r="J2" i="4"/>
  <c r="N2" i="4"/>
  <c r="D2" i="4"/>
  <c r="C2" i="4"/>
  <c r="R15" i="4"/>
  <c r="O15" i="4"/>
  <c r="L15" i="4"/>
  <c r="B15" i="4"/>
  <c r="H15" i="4"/>
  <c r="G15" i="4"/>
  <c r="I15" i="4"/>
  <c r="K15" i="4"/>
  <c r="F15" i="4"/>
  <c r="Q15" i="4"/>
  <c r="M15" i="4"/>
  <c r="P15" i="4"/>
  <c r="E15" i="4"/>
  <c r="J15" i="4"/>
  <c r="N15" i="4"/>
  <c r="D15" i="4"/>
  <c r="C15" i="4"/>
  <c r="R19" i="4"/>
  <c r="O19" i="4"/>
  <c r="L19" i="4"/>
  <c r="B19" i="4"/>
  <c r="H19" i="4"/>
  <c r="G19" i="4"/>
  <c r="I19" i="4"/>
  <c r="K19" i="4"/>
  <c r="F19" i="4"/>
  <c r="Q19" i="4"/>
  <c r="M19" i="4"/>
  <c r="P19" i="4"/>
  <c r="E19" i="4"/>
  <c r="J19" i="4"/>
  <c r="N19" i="4"/>
  <c r="D19" i="4"/>
  <c r="C19" i="4"/>
  <c r="R30" i="4"/>
  <c r="O30" i="4"/>
  <c r="L30" i="4"/>
  <c r="B30" i="4"/>
  <c r="H30" i="4"/>
  <c r="G30" i="4"/>
  <c r="I30" i="4"/>
  <c r="K30" i="4"/>
  <c r="F30" i="4"/>
  <c r="Q30" i="4"/>
  <c r="M30" i="4"/>
  <c r="P30" i="4"/>
  <c r="E30" i="4"/>
  <c r="J30" i="4"/>
  <c r="N30" i="4"/>
  <c r="D30" i="4"/>
  <c r="C30" i="4"/>
  <c r="R1" i="4"/>
  <c r="O1" i="4"/>
  <c r="L1" i="4"/>
  <c r="B1" i="4"/>
  <c r="H1" i="4"/>
  <c r="G1" i="4"/>
  <c r="I1" i="4"/>
  <c r="K1" i="4"/>
  <c r="F1" i="4"/>
  <c r="Q1" i="4"/>
  <c r="M1" i="4"/>
  <c r="P1" i="4"/>
  <c r="E1" i="4"/>
  <c r="J1" i="4"/>
  <c r="N1" i="4"/>
  <c r="D1" i="4"/>
  <c r="C1" i="4"/>
  <c r="R14" i="4"/>
  <c r="O14" i="4"/>
  <c r="L14" i="4"/>
  <c r="B14" i="4"/>
  <c r="H14" i="4"/>
  <c r="G14" i="4"/>
  <c r="I14" i="4"/>
  <c r="K14" i="4"/>
  <c r="F14" i="4"/>
  <c r="Q14" i="4"/>
  <c r="M14" i="4"/>
  <c r="P14" i="4"/>
  <c r="E14" i="4"/>
  <c r="J14" i="4"/>
  <c r="N14" i="4"/>
  <c r="D14" i="4"/>
  <c r="C14" i="4"/>
  <c r="R23" i="4"/>
  <c r="O23" i="4"/>
  <c r="L23" i="4"/>
  <c r="B23" i="4"/>
  <c r="H23" i="4"/>
  <c r="G23" i="4"/>
  <c r="I23" i="4"/>
  <c r="K23" i="4"/>
  <c r="F23" i="4"/>
  <c r="Q23" i="4"/>
  <c r="M23" i="4"/>
  <c r="P23" i="4"/>
  <c r="E23" i="4"/>
  <c r="J23" i="4"/>
  <c r="N23" i="4"/>
  <c r="D23" i="4"/>
  <c r="C23" i="4"/>
  <c r="R4" i="4"/>
  <c r="O4" i="4"/>
  <c r="L4" i="4"/>
  <c r="B4" i="4"/>
  <c r="H4" i="4"/>
  <c r="G4" i="4"/>
  <c r="I4" i="4"/>
  <c r="K4" i="4"/>
  <c r="F4" i="4"/>
  <c r="Q4" i="4"/>
  <c r="M4" i="4"/>
  <c r="P4" i="4"/>
  <c r="E4" i="4"/>
  <c r="J4" i="4"/>
  <c r="N4" i="4"/>
  <c r="D4" i="4"/>
  <c r="C4" i="4"/>
  <c r="R26" i="4"/>
  <c r="O26" i="4"/>
  <c r="L26" i="4"/>
  <c r="B26" i="4"/>
  <c r="H26" i="4"/>
  <c r="G26" i="4"/>
  <c r="I26" i="4"/>
  <c r="K26" i="4"/>
  <c r="F26" i="4"/>
  <c r="Q26" i="4"/>
  <c r="M26" i="4"/>
  <c r="P26" i="4"/>
  <c r="E26" i="4"/>
  <c r="J26" i="4"/>
  <c r="N26" i="4"/>
  <c r="D26" i="4"/>
  <c r="C26" i="4"/>
  <c r="R16" i="4"/>
  <c r="O16" i="4"/>
  <c r="L16" i="4"/>
  <c r="B16" i="4"/>
  <c r="H16" i="4"/>
  <c r="G16" i="4"/>
  <c r="I16" i="4"/>
  <c r="K16" i="4"/>
  <c r="F16" i="4"/>
  <c r="Q16" i="4"/>
  <c r="M16" i="4"/>
  <c r="P16" i="4"/>
  <c r="E16" i="4"/>
  <c r="J16" i="4"/>
  <c r="N16" i="4"/>
  <c r="D16" i="4"/>
  <c r="C16" i="4"/>
  <c r="R11" i="4"/>
  <c r="O11" i="4"/>
  <c r="L11" i="4"/>
  <c r="B11" i="4"/>
  <c r="H11" i="4"/>
  <c r="G11" i="4"/>
  <c r="I11" i="4"/>
  <c r="K11" i="4"/>
  <c r="F11" i="4"/>
  <c r="Q11" i="4"/>
  <c r="M11" i="4"/>
  <c r="P11" i="4"/>
  <c r="E11" i="4"/>
  <c r="J11" i="4"/>
  <c r="N11" i="4"/>
  <c r="D11" i="4"/>
  <c r="C11" i="4"/>
  <c r="R25" i="4"/>
  <c r="O25" i="4"/>
  <c r="L25" i="4"/>
  <c r="B25" i="4"/>
  <c r="H25" i="4"/>
  <c r="G25" i="4"/>
  <c r="I25" i="4"/>
  <c r="K25" i="4"/>
  <c r="F25" i="4"/>
  <c r="Q25" i="4"/>
  <c r="M25" i="4"/>
  <c r="P25" i="4"/>
  <c r="E25" i="4"/>
  <c r="J25" i="4"/>
  <c r="N25" i="4"/>
  <c r="D25" i="4"/>
  <c r="C25" i="4"/>
  <c r="R5" i="4"/>
  <c r="O5" i="4"/>
  <c r="L5" i="4"/>
  <c r="B5" i="4"/>
  <c r="H5" i="4"/>
  <c r="G5" i="4"/>
  <c r="I5" i="4"/>
  <c r="K5" i="4"/>
  <c r="F5" i="4"/>
  <c r="Q5" i="4"/>
  <c r="M5" i="4"/>
  <c r="P5" i="4"/>
  <c r="E5" i="4"/>
  <c r="J5" i="4"/>
  <c r="N5" i="4"/>
  <c r="D5" i="4"/>
  <c r="C5" i="4"/>
  <c r="R3" i="4"/>
  <c r="O3" i="4"/>
  <c r="L3" i="4"/>
  <c r="B3" i="4"/>
  <c r="H3" i="4"/>
  <c r="G3" i="4"/>
  <c r="I3" i="4"/>
  <c r="K3" i="4"/>
  <c r="F3" i="4"/>
  <c r="Q3" i="4"/>
  <c r="M3" i="4"/>
  <c r="P3" i="4"/>
  <c r="E3" i="4"/>
  <c r="J3" i="4"/>
  <c r="N3" i="4"/>
  <c r="D3" i="4"/>
  <c r="C3" i="4"/>
  <c r="R7" i="4"/>
  <c r="O7" i="4"/>
  <c r="L7" i="4"/>
  <c r="B7" i="4"/>
  <c r="H7" i="4"/>
  <c r="G7" i="4"/>
  <c r="I7" i="4"/>
  <c r="K7" i="4"/>
  <c r="F7" i="4"/>
  <c r="Q7" i="4"/>
  <c r="M7" i="4"/>
  <c r="P7" i="4"/>
  <c r="E7" i="4"/>
  <c r="J7" i="4"/>
  <c r="N7" i="4"/>
  <c r="D7" i="4"/>
  <c r="C7" i="4"/>
  <c r="R22" i="4"/>
  <c r="O22" i="4"/>
  <c r="L22" i="4"/>
  <c r="B22" i="4"/>
  <c r="H22" i="4"/>
  <c r="G22" i="4"/>
  <c r="I22" i="4"/>
  <c r="K22" i="4"/>
  <c r="F22" i="4"/>
  <c r="Q22" i="4"/>
  <c r="M22" i="4"/>
  <c r="P22" i="4"/>
  <c r="E22" i="4"/>
  <c r="J22" i="4"/>
  <c r="N22" i="4"/>
  <c r="D22" i="4"/>
  <c r="C22" i="4"/>
  <c r="R8" i="4"/>
  <c r="O8" i="4"/>
  <c r="L8" i="4"/>
  <c r="B8" i="4"/>
  <c r="H8" i="4"/>
  <c r="G8" i="4"/>
  <c r="I8" i="4"/>
  <c r="K8" i="4"/>
  <c r="F8" i="4"/>
  <c r="Q8" i="4"/>
  <c r="M8" i="4"/>
  <c r="P8" i="4"/>
  <c r="E8" i="4"/>
  <c r="J8" i="4"/>
  <c r="N8" i="4"/>
  <c r="D8" i="4"/>
  <c r="C8" i="4"/>
  <c r="R18" i="4"/>
  <c r="O18" i="4"/>
  <c r="L18" i="4"/>
  <c r="B18" i="4"/>
  <c r="H18" i="4"/>
  <c r="G18" i="4"/>
  <c r="I18" i="4"/>
  <c r="K18" i="4"/>
  <c r="F18" i="4"/>
  <c r="Q18" i="4"/>
  <c r="M18" i="4"/>
  <c r="P18" i="4"/>
  <c r="E18" i="4"/>
  <c r="J18" i="4"/>
  <c r="N18" i="4"/>
  <c r="D18" i="4"/>
  <c r="C18" i="4"/>
  <c r="R27" i="4"/>
  <c r="O27" i="4"/>
  <c r="L27" i="4"/>
  <c r="B27" i="4"/>
  <c r="H27" i="4"/>
  <c r="G27" i="4"/>
  <c r="I27" i="4"/>
  <c r="K27" i="4"/>
  <c r="F27" i="4"/>
  <c r="Q27" i="4"/>
  <c r="M27" i="4"/>
  <c r="P27" i="4"/>
  <c r="E27" i="4"/>
  <c r="J27" i="4"/>
  <c r="N27" i="4"/>
  <c r="D27" i="4"/>
  <c r="C27" i="4"/>
  <c r="R6" i="4"/>
  <c r="O6" i="4"/>
  <c r="L6" i="4"/>
  <c r="B6" i="4"/>
  <c r="H6" i="4"/>
  <c r="G6" i="4"/>
  <c r="I6" i="4"/>
  <c r="K6" i="4"/>
  <c r="F6" i="4"/>
  <c r="Q6" i="4"/>
  <c r="M6" i="4"/>
  <c r="P6" i="4"/>
  <c r="E6" i="4"/>
  <c r="J6" i="4"/>
  <c r="N6" i="4"/>
  <c r="D6" i="4"/>
  <c r="C6" i="4"/>
  <c r="R10" i="4"/>
  <c r="O10" i="4"/>
  <c r="L10" i="4"/>
  <c r="B10" i="4"/>
  <c r="H10" i="4"/>
  <c r="G10" i="4"/>
  <c r="I10" i="4"/>
  <c r="K10" i="4"/>
  <c r="F10" i="4"/>
  <c r="Q10" i="4"/>
  <c r="M10" i="4"/>
  <c r="P10" i="4"/>
  <c r="E10" i="4"/>
  <c r="J10" i="4"/>
  <c r="N10" i="4"/>
  <c r="D10" i="4"/>
  <c r="C10" i="4"/>
  <c r="R13" i="4"/>
  <c r="O13" i="4"/>
  <c r="L13" i="4"/>
  <c r="B13" i="4"/>
  <c r="H13" i="4"/>
  <c r="G13" i="4"/>
  <c r="I13" i="4"/>
  <c r="K13" i="4"/>
  <c r="F13" i="4"/>
  <c r="Q13" i="4"/>
  <c r="M13" i="4"/>
  <c r="P13" i="4"/>
  <c r="E13" i="4"/>
  <c r="J13" i="4"/>
  <c r="N13" i="4"/>
  <c r="D13" i="4"/>
  <c r="C13" i="4"/>
  <c r="L35" i="4"/>
  <c r="B2" i="3"/>
  <c r="C2" i="3"/>
  <c r="B29" i="3"/>
  <c r="C29" i="3"/>
  <c r="B3" i="3"/>
  <c r="C3" i="3"/>
  <c r="B4" i="3"/>
  <c r="C4" i="3"/>
  <c r="B5" i="3"/>
  <c r="C5" i="3"/>
  <c r="B6" i="3"/>
  <c r="C6" i="3"/>
  <c r="B7" i="3"/>
  <c r="C7" i="3"/>
  <c r="B8" i="3"/>
  <c r="C8" i="3"/>
  <c r="B9" i="3"/>
  <c r="C9" i="3"/>
  <c r="B10" i="3"/>
  <c r="C10" i="3"/>
  <c r="B11" i="3"/>
  <c r="C11" i="3"/>
  <c r="B12" i="3"/>
  <c r="C12" i="3"/>
  <c r="B13" i="3"/>
  <c r="C13" i="3"/>
  <c r="B14" i="3"/>
  <c r="C14" i="3"/>
  <c r="B15" i="3"/>
  <c r="C15" i="3"/>
  <c r="B16" i="3"/>
  <c r="C16" i="3"/>
  <c r="B17" i="3"/>
  <c r="C17" i="3"/>
  <c r="B18" i="3"/>
  <c r="C18" i="3"/>
  <c r="B19" i="3"/>
  <c r="C19" i="3"/>
  <c r="B20" i="3"/>
  <c r="C20" i="3"/>
  <c r="B21" i="3"/>
  <c r="C21" i="3"/>
  <c r="B22" i="3"/>
  <c r="C22" i="3"/>
  <c r="B23" i="3"/>
  <c r="C23" i="3"/>
  <c r="B24" i="3"/>
  <c r="C24" i="3"/>
  <c r="B25" i="3"/>
  <c r="C25" i="3"/>
  <c r="B26" i="3"/>
  <c r="C26" i="3"/>
  <c r="B27" i="3"/>
  <c r="C27" i="3"/>
  <c r="B28" i="3"/>
  <c r="C28" i="3"/>
  <c r="B30" i="3"/>
  <c r="C30" i="3"/>
  <c r="B31" i="3"/>
  <c r="C31" i="3"/>
  <c r="B32" i="3"/>
  <c r="C32" i="3"/>
  <c r="B33" i="3"/>
  <c r="C33" i="3"/>
  <c r="D2" i="2"/>
  <c r="E2" i="2"/>
  <c r="F2" i="2"/>
  <c r="G2" i="2"/>
  <c r="H2" i="2"/>
  <c r="I2" i="2"/>
  <c r="J2" i="2"/>
  <c r="K2" i="2"/>
  <c r="L2" i="2"/>
  <c r="M2" i="2"/>
  <c r="N2" i="2"/>
  <c r="O2" i="2"/>
  <c r="P2" i="2"/>
  <c r="Q2" i="2"/>
  <c r="R2" i="2"/>
  <c r="S2" i="2"/>
  <c r="T2" i="2"/>
  <c r="D3" i="2"/>
  <c r="E3" i="2"/>
  <c r="F3" i="2"/>
  <c r="G3" i="2"/>
  <c r="H3" i="2"/>
  <c r="I3" i="2"/>
  <c r="J3" i="2"/>
  <c r="K3" i="2"/>
  <c r="L3" i="2"/>
  <c r="M3" i="2"/>
  <c r="N3" i="2"/>
  <c r="O3" i="2"/>
  <c r="P3" i="2"/>
  <c r="Q3" i="2"/>
  <c r="R3" i="2"/>
  <c r="S3" i="2"/>
  <c r="T3" i="2"/>
  <c r="D4" i="2"/>
  <c r="E4" i="2"/>
  <c r="F4" i="2"/>
  <c r="G4" i="2"/>
  <c r="H4" i="2"/>
  <c r="I4" i="2"/>
  <c r="J4" i="2"/>
  <c r="K4" i="2"/>
  <c r="L4" i="2"/>
  <c r="M4" i="2"/>
  <c r="N4" i="2"/>
  <c r="O4" i="2"/>
  <c r="P4" i="2"/>
  <c r="Q4" i="2"/>
  <c r="R4" i="2"/>
  <c r="S4" i="2"/>
  <c r="T4" i="2"/>
  <c r="D5" i="2"/>
  <c r="E5" i="2"/>
  <c r="F5" i="2"/>
  <c r="G5" i="2"/>
  <c r="H5" i="2"/>
  <c r="I5" i="2"/>
  <c r="J5" i="2"/>
  <c r="K5" i="2"/>
  <c r="L5" i="2"/>
  <c r="M5" i="2"/>
  <c r="N5" i="2"/>
  <c r="O5" i="2"/>
  <c r="P5" i="2"/>
  <c r="Q5" i="2"/>
  <c r="R5" i="2"/>
  <c r="S5" i="2"/>
  <c r="T5" i="2"/>
  <c r="D6" i="2"/>
  <c r="E6" i="2"/>
  <c r="F6" i="2"/>
  <c r="G6" i="2"/>
  <c r="H6" i="2"/>
  <c r="I6" i="2"/>
  <c r="J6" i="2"/>
  <c r="K6" i="2"/>
  <c r="L6" i="2"/>
  <c r="M6" i="2"/>
  <c r="N6" i="2"/>
  <c r="O6" i="2"/>
  <c r="P6" i="2"/>
  <c r="Q6" i="2"/>
  <c r="R6" i="2"/>
  <c r="S6" i="2"/>
  <c r="T6" i="2"/>
  <c r="D7" i="2"/>
  <c r="E7" i="2"/>
  <c r="F7" i="2"/>
  <c r="G7" i="2"/>
  <c r="H7" i="2"/>
  <c r="I7" i="2"/>
  <c r="J7" i="2"/>
  <c r="K7" i="2"/>
  <c r="L7" i="2"/>
  <c r="M7" i="2"/>
  <c r="N7" i="2"/>
  <c r="O7" i="2"/>
  <c r="P7" i="2"/>
  <c r="Q7" i="2"/>
  <c r="R7" i="2"/>
  <c r="S7" i="2"/>
  <c r="T7" i="2"/>
  <c r="D8" i="2"/>
  <c r="E8" i="2"/>
  <c r="F8" i="2"/>
  <c r="G8" i="2"/>
  <c r="H8" i="2"/>
  <c r="I8" i="2"/>
  <c r="J8" i="2"/>
  <c r="K8" i="2"/>
  <c r="L8" i="2"/>
  <c r="M8" i="2"/>
  <c r="N8" i="2"/>
  <c r="O8" i="2"/>
  <c r="P8" i="2"/>
  <c r="Q8" i="2"/>
  <c r="R8" i="2"/>
  <c r="S8" i="2"/>
  <c r="T8" i="2"/>
  <c r="D9" i="2"/>
  <c r="E9" i="2"/>
  <c r="F9" i="2"/>
  <c r="G9" i="2"/>
  <c r="H9" i="2"/>
  <c r="I9" i="2"/>
  <c r="J9" i="2"/>
  <c r="K9" i="2"/>
  <c r="L9" i="2"/>
  <c r="M9" i="2"/>
  <c r="N9" i="2"/>
  <c r="O9" i="2"/>
  <c r="P9" i="2"/>
  <c r="Q9" i="2"/>
  <c r="R9" i="2"/>
  <c r="S9" i="2"/>
  <c r="T9" i="2"/>
  <c r="D10" i="2"/>
  <c r="E10" i="2"/>
  <c r="F10" i="2"/>
  <c r="G10" i="2"/>
  <c r="H10" i="2"/>
  <c r="I10" i="2"/>
  <c r="J10" i="2"/>
  <c r="K10" i="2"/>
  <c r="L10" i="2"/>
  <c r="M10" i="2"/>
  <c r="N10" i="2"/>
  <c r="O10" i="2"/>
  <c r="P10" i="2"/>
  <c r="Q10" i="2"/>
  <c r="R10" i="2"/>
  <c r="S10" i="2"/>
  <c r="T10" i="2"/>
  <c r="D11" i="2"/>
  <c r="E11" i="2"/>
  <c r="F11" i="2"/>
  <c r="G11" i="2"/>
  <c r="H11" i="2"/>
  <c r="I11" i="2"/>
  <c r="J11" i="2"/>
  <c r="K11" i="2"/>
  <c r="L11" i="2"/>
  <c r="M11" i="2"/>
  <c r="N11" i="2"/>
  <c r="O11" i="2"/>
  <c r="P11" i="2"/>
  <c r="Q11" i="2"/>
  <c r="R11" i="2"/>
  <c r="S11" i="2"/>
  <c r="T11" i="2"/>
  <c r="D12" i="2"/>
  <c r="E12" i="2"/>
  <c r="F12" i="2"/>
  <c r="G12" i="2"/>
  <c r="H12" i="2"/>
  <c r="I12" i="2"/>
  <c r="J12" i="2"/>
  <c r="K12" i="2"/>
  <c r="L12" i="2"/>
  <c r="M12" i="2"/>
  <c r="N12" i="2"/>
  <c r="O12" i="2"/>
  <c r="P12" i="2"/>
  <c r="Q12" i="2"/>
  <c r="R12" i="2"/>
  <c r="S12" i="2"/>
  <c r="T12" i="2"/>
  <c r="D13" i="2"/>
  <c r="E13" i="2"/>
  <c r="F13" i="2"/>
  <c r="G13" i="2"/>
  <c r="H13" i="2"/>
  <c r="I13" i="2"/>
  <c r="J13" i="2"/>
  <c r="K13" i="2"/>
  <c r="L13" i="2"/>
  <c r="M13" i="2"/>
  <c r="N13" i="2"/>
  <c r="O13" i="2"/>
  <c r="P13" i="2"/>
  <c r="Q13" i="2"/>
  <c r="R13" i="2"/>
  <c r="S13" i="2"/>
  <c r="T13" i="2"/>
  <c r="D14" i="2"/>
  <c r="E14" i="2"/>
  <c r="F14" i="2"/>
  <c r="G14" i="2"/>
  <c r="H14" i="2"/>
  <c r="I14" i="2"/>
  <c r="J14" i="2"/>
  <c r="K14" i="2"/>
  <c r="L14" i="2"/>
  <c r="M14" i="2"/>
  <c r="N14" i="2"/>
  <c r="O14" i="2"/>
  <c r="P14" i="2"/>
  <c r="Q14" i="2"/>
  <c r="R14" i="2"/>
  <c r="S14" i="2"/>
  <c r="T14" i="2"/>
  <c r="D15" i="2"/>
  <c r="E15" i="2"/>
  <c r="F15" i="2"/>
  <c r="G15" i="2"/>
  <c r="H15" i="2"/>
  <c r="I15" i="2"/>
  <c r="J15" i="2"/>
  <c r="K15" i="2"/>
  <c r="L15" i="2"/>
  <c r="M15" i="2"/>
  <c r="N15" i="2"/>
  <c r="O15" i="2"/>
  <c r="P15" i="2"/>
  <c r="Q15" i="2"/>
  <c r="R15" i="2"/>
  <c r="S15" i="2"/>
  <c r="T15" i="2"/>
  <c r="D16" i="2"/>
  <c r="E16" i="2"/>
  <c r="F16" i="2"/>
  <c r="G16" i="2"/>
  <c r="H16" i="2"/>
  <c r="I16" i="2"/>
  <c r="J16" i="2"/>
  <c r="K16" i="2"/>
  <c r="L16" i="2"/>
  <c r="M16" i="2"/>
  <c r="N16" i="2"/>
  <c r="O16" i="2"/>
  <c r="P16" i="2"/>
  <c r="Q16" i="2"/>
  <c r="R16" i="2"/>
  <c r="S16" i="2"/>
  <c r="T16" i="2"/>
  <c r="D17" i="2"/>
  <c r="E17" i="2"/>
  <c r="F17" i="2"/>
  <c r="G17" i="2"/>
  <c r="H17" i="2"/>
  <c r="I17" i="2"/>
  <c r="J17" i="2"/>
  <c r="K17" i="2"/>
  <c r="L17" i="2"/>
  <c r="M17" i="2"/>
  <c r="N17" i="2"/>
  <c r="O17" i="2"/>
  <c r="P17" i="2"/>
  <c r="Q17" i="2"/>
  <c r="R17" i="2"/>
  <c r="S17" i="2"/>
  <c r="T17" i="2"/>
  <c r="D18" i="2"/>
  <c r="E18" i="2"/>
  <c r="F18" i="2"/>
  <c r="G18" i="2"/>
  <c r="H18" i="2"/>
  <c r="I18" i="2"/>
  <c r="J18" i="2"/>
  <c r="K18" i="2"/>
  <c r="L18" i="2"/>
  <c r="M18" i="2"/>
  <c r="N18" i="2"/>
  <c r="O18" i="2"/>
  <c r="P18" i="2"/>
  <c r="Q18" i="2"/>
  <c r="R18" i="2"/>
  <c r="S18" i="2"/>
  <c r="T18" i="2"/>
  <c r="D19" i="2"/>
  <c r="E19" i="2"/>
  <c r="F19" i="2"/>
  <c r="G19" i="2"/>
  <c r="H19" i="2"/>
  <c r="I19" i="2"/>
  <c r="J19" i="2"/>
  <c r="K19" i="2"/>
  <c r="L19" i="2"/>
  <c r="M19" i="2"/>
  <c r="N19" i="2"/>
  <c r="O19" i="2"/>
  <c r="P19" i="2"/>
  <c r="Q19" i="2"/>
  <c r="R19" i="2"/>
  <c r="S19" i="2"/>
  <c r="T19" i="2"/>
  <c r="D20" i="2"/>
  <c r="E20" i="2"/>
  <c r="F20" i="2"/>
  <c r="G20" i="2"/>
  <c r="H20" i="2"/>
  <c r="I20" i="2"/>
  <c r="J20" i="2"/>
  <c r="K20" i="2"/>
  <c r="L20" i="2"/>
  <c r="M20" i="2"/>
  <c r="N20" i="2"/>
  <c r="O20" i="2"/>
  <c r="P20" i="2"/>
  <c r="Q20" i="2"/>
  <c r="R20" i="2"/>
  <c r="S20" i="2"/>
  <c r="T20" i="2"/>
  <c r="D21" i="2"/>
  <c r="E21" i="2"/>
  <c r="F21" i="2"/>
  <c r="G21" i="2"/>
  <c r="H21" i="2"/>
  <c r="I21" i="2"/>
  <c r="J21" i="2"/>
  <c r="K21" i="2"/>
  <c r="L21" i="2"/>
  <c r="M21" i="2"/>
  <c r="N21" i="2"/>
  <c r="O21" i="2"/>
  <c r="P21" i="2"/>
  <c r="Q21" i="2"/>
  <c r="R21" i="2"/>
  <c r="S21" i="2"/>
  <c r="T21" i="2"/>
  <c r="D22" i="2"/>
  <c r="E22" i="2"/>
  <c r="F22" i="2"/>
  <c r="G22" i="2"/>
  <c r="H22" i="2"/>
  <c r="I22" i="2"/>
  <c r="J22" i="2"/>
  <c r="K22" i="2"/>
  <c r="L22" i="2"/>
  <c r="M22" i="2"/>
  <c r="N22" i="2"/>
  <c r="O22" i="2"/>
  <c r="P22" i="2"/>
  <c r="Q22" i="2"/>
  <c r="R22" i="2"/>
  <c r="S22" i="2"/>
  <c r="T22" i="2"/>
  <c r="D23" i="2"/>
  <c r="E23" i="2"/>
  <c r="F23" i="2"/>
  <c r="G23" i="2"/>
  <c r="H23" i="2"/>
  <c r="I23" i="2"/>
  <c r="J23" i="2"/>
  <c r="K23" i="2"/>
  <c r="L23" i="2"/>
  <c r="M23" i="2"/>
  <c r="N23" i="2"/>
  <c r="O23" i="2"/>
  <c r="P23" i="2"/>
  <c r="Q23" i="2"/>
  <c r="R23" i="2"/>
  <c r="S23" i="2"/>
  <c r="T23" i="2"/>
  <c r="D24" i="2"/>
  <c r="E24" i="2"/>
  <c r="F24" i="2"/>
  <c r="G24" i="2"/>
  <c r="H24" i="2"/>
  <c r="I24" i="2"/>
  <c r="J24" i="2"/>
  <c r="K24" i="2"/>
  <c r="L24" i="2"/>
  <c r="M24" i="2"/>
  <c r="N24" i="2"/>
  <c r="O24" i="2"/>
  <c r="P24" i="2"/>
  <c r="Q24" i="2"/>
  <c r="R24" i="2"/>
  <c r="S24" i="2"/>
  <c r="T24" i="2"/>
  <c r="D25" i="2"/>
  <c r="E25" i="2"/>
  <c r="F25" i="2"/>
  <c r="G25" i="2"/>
  <c r="H25" i="2"/>
  <c r="I25" i="2"/>
  <c r="J25" i="2"/>
  <c r="K25" i="2"/>
  <c r="L25" i="2"/>
  <c r="M25" i="2"/>
  <c r="N25" i="2"/>
  <c r="O25" i="2"/>
  <c r="P25" i="2"/>
  <c r="Q25" i="2"/>
  <c r="R25" i="2"/>
  <c r="S25" i="2"/>
  <c r="T25" i="2"/>
  <c r="D26" i="2"/>
  <c r="E26" i="2"/>
  <c r="F26" i="2"/>
  <c r="G26" i="2"/>
  <c r="H26" i="2"/>
  <c r="I26" i="2"/>
  <c r="J26" i="2"/>
  <c r="K26" i="2"/>
  <c r="L26" i="2"/>
  <c r="M26" i="2"/>
  <c r="N26" i="2"/>
  <c r="O26" i="2"/>
  <c r="P26" i="2"/>
  <c r="Q26" i="2"/>
  <c r="R26" i="2"/>
  <c r="S26" i="2"/>
  <c r="T26" i="2"/>
  <c r="D27" i="2"/>
  <c r="E27" i="2"/>
  <c r="F27" i="2"/>
  <c r="G27" i="2"/>
  <c r="H27" i="2"/>
  <c r="I27" i="2"/>
  <c r="J27" i="2"/>
  <c r="K27" i="2"/>
  <c r="L27" i="2"/>
  <c r="M27" i="2"/>
  <c r="N27" i="2"/>
  <c r="O27" i="2"/>
  <c r="P27" i="2"/>
  <c r="Q27" i="2"/>
  <c r="R27" i="2"/>
  <c r="S27" i="2"/>
  <c r="T27" i="2"/>
  <c r="D28" i="2"/>
  <c r="E28" i="2"/>
  <c r="F28" i="2"/>
  <c r="G28" i="2"/>
  <c r="H28" i="2"/>
  <c r="I28" i="2"/>
  <c r="J28" i="2"/>
  <c r="K28" i="2"/>
  <c r="L28" i="2"/>
  <c r="M28" i="2"/>
  <c r="N28" i="2"/>
  <c r="O28" i="2"/>
  <c r="P28" i="2"/>
  <c r="Q28" i="2"/>
  <c r="R28" i="2"/>
  <c r="S28" i="2"/>
  <c r="T28" i="2"/>
  <c r="D29" i="2"/>
  <c r="E29" i="2"/>
  <c r="F29" i="2"/>
  <c r="G29" i="2"/>
  <c r="H29" i="2"/>
  <c r="I29" i="2"/>
  <c r="J29" i="2"/>
  <c r="K29" i="2"/>
  <c r="L29" i="2"/>
  <c r="M29" i="2"/>
  <c r="N29" i="2"/>
  <c r="O29" i="2"/>
  <c r="P29" i="2"/>
  <c r="Q29" i="2"/>
  <c r="R29" i="2"/>
  <c r="S29" i="2"/>
  <c r="T29" i="2"/>
  <c r="D30" i="2"/>
  <c r="E30" i="2"/>
  <c r="F30" i="2"/>
  <c r="G30" i="2"/>
  <c r="H30" i="2"/>
  <c r="I30" i="2"/>
  <c r="J30" i="2"/>
  <c r="K30" i="2"/>
  <c r="L30" i="2"/>
  <c r="M30" i="2"/>
  <c r="N30" i="2"/>
  <c r="O30" i="2"/>
  <c r="P30" i="2"/>
  <c r="Q30" i="2"/>
  <c r="R30" i="2"/>
  <c r="S30" i="2"/>
  <c r="T30" i="2"/>
  <c r="D31" i="2"/>
  <c r="E31" i="2"/>
  <c r="F31" i="2"/>
  <c r="G31" i="2"/>
  <c r="H31" i="2"/>
  <c r="I31" i="2"/>
  <c r="J31" i="2"/>
  <c r="K31" i="2"/>
  <c r="L31" i="2"/>
  <c r="M31" i="2"/>
  <c r="N31" i="2"/>
  <c r="O31" i="2"/>
  <c r="P31" i="2"/>
  <c r="Q31" i="2"/>
  <c r="R31" i="2"/>
  <c r="S31" i="2"/>
  <c r="T31" i="2"/>
  <c r="D32" i="2"/>
  <c r="E32" i="2"/>
  <c r="F32" i="2"/>
  <c r="G32" i="2"/>
  <c r="H32" i="2"/>
  <c r="I32" i="2"/>
  <c r="J32" i="2"/>
  <c r="K32" i="2"/>
  <c r="L32" i="2"/>
  <c r="M32" i="2"/>
  <c r="N32" i="2"/>
  <c r="O32" i="2"/>
  <c r="P32" i="2"/>
  <c r="Q32" i="2"/>
  <c r="R32" i="2"/>
  <c r="S32" i="2"/>
  <c r="T32" i="2"/>
  <c r="D33" i="2"/>
  <c r="E33" i="2"/>
  <c r="F33" i="2"/>
  <c r="G33" i="2"/>
  <c r="H33" i="2"/>
  <c r="I33" i="2"/>
  <c r="J33" i="2"/>
  <c r="K33" i="2"/>
  <c r="L33" i="2"/>
  <c r="M33" i="2"/>
  <c r="N33" i="2"/>
  <c r="O33" i="2"/>
  <c r="P33" i="2"/>
  <c r="Q33" i="2"/>
  <c r="R33" i="2"/>
  <c r="S33" i="2"/>
  <c r="T33" i="2"/>
  <c r="D34" i="2"/>
  <c r="E34" i="2"/>
  <c r="F34" i="2"/>
  <c r="G34" i="2"/>
  <c r="H34" i="2"/>
  <c r="I34" i="2"/>
  <c r="J34" i="2"/>
  <c r="K34" i="2"/>
  <c r="L34" i="2"/>
  <c r="M34" i="2"/>
  <c r="N34" i="2"/>
  <c r="O34" i="2"/>
  <c r="P34" i="2"/>
  <c r="Q34" i="2"/>
  <c r="R34" i="2"/>
  <c r="S34" i="2"/>
  <c r="T34" i="2"/>
  <c r="D35" i="2"/>
  <c r="E35" i="2"/>
  <c r="F35" i="2"/>
  <c r="G35" i="2"/>
  <c r="H35" i="2"/>
  <c r="I35" i="2"/>
  <c r="J35" i="2"/>
  <c r="K35" i="2"/>
  <c r="L35" i="2"/>
  <c r="M35" i="2"/>
  <c r="N35" i="2"/>
  <c r="O35" i="2"/>
  <c r="P35" i="2"/>
  <c r="Q35" i="2"/>
  <c r="R35" i="2"/>
  <c r="S35" i="2"/>
  <c r="T35" i="2"/>
  <c r="D36" i="2"/>
  <c r="E36" i="2"/>
  <c r="F36" i="2"/>
  <c r="G36" i="2"/>
  <c r="H36" i="2"/>
  <c r="I36" i="2"/>
  <c r="J36" i="2"/>
  <c r="K36" i="2"/>
  <c r="L36" i="2"/>
  <c r="M36" i="2"/>
  <c r="N36" i="2"/>
  <c r="O36" i="2"/>
  <c r="P36" i="2"/>
  <c r="Q36" i="2"/>
  <c r="R36" i="2"/>
  <c r="S36" i="2"/>
  <c r="T36" i="2"/>
  <c r="D37" i="2"/>
  <c r="E37" i="2"/>
  <c r="F37" i="2"/>
  <c r="G37" i="2"/>
  <c r="H37" i="2"/>
  <c r="I37" i="2"/>
  <c r="J37" i="2"/>
  <c r="K37" i="2"/>
  <c r="L37" i="2"/>
  <c r="M37" i="2"/>
  <c r="N37" i="2"/>
  <c r="O37" i="2"/>
  <c r="P37" i="2"/>
  <c r="Q37" i="2"/>
  <c r="R37" i="2"/>
  <c r="S37" i="2"/>
  <c r="T37" i="2"/>
  <c r="D38" i="2"/>
  <c r="E38" i="2"/>
  <c r="F38" i="2"/>
  <c r="G38" i="2"/>
  <c r="H38" i="2"/>
  <c r="I38" i="2"/>
  <c r="J38" i="2"/>
  <c r="K38" i="2"/>
  <c r="L38" i="2"/>
  <c r="M38" i="2"/>
  <c r="N38" i="2"/>
  <c r="O38" i="2"/>
  <c r="P38" i="2"/>
  <c r="Q38" i="2"/>
  <c r="R38" i="2"/>
  <c r="S38" i="2"/>
  <c r="T38" i="2"/>
  <c r="D39" i="2"/>
  <c r="E39" i="2"/>
  <c r="F39" i="2"/>
  <c r="G39" i="2"/>
  <c r="H39" i="2"/>
  <c r="I39" i="2"/>
  <c r="J39" i="2"/>
  <c r="K39" i="2"/>
  <c r="L39" i="2"/>
  <c r="M39" i="2"/>
  <c r="N39" i="2"/>
  <c r="O39" i="2"/>
  <c r="P39" i="2"/>
  <c r="Q39" i="2"/>
  <c r="R39" i="2"/>
  <c r="S39" i="2"/>
  <c r="T39" i="2"/>
  <c r="D40" i="2"/>
  <c r="E40" i="2"/>
  <c r="F40" i="2"/>
  <c r="G40" i="2"/>
  <c r="H40" i="2"/>
  <c r="I40" i="2"/>
  <c r="J40" i="2"/>
  <c r="K40" i="2"/>
  <c r="L40" i="2"/>
  <c r="M40" i="2"/>
  <c r="N40" i="2"/>
  <c r="O40" i="2"/>
  <c r="P40" i="2"/>
  <c r="Q40" i="2"/>
  <c r="R40" i="2"/>
  <c r="S40" i="2"/>
  <c r="T40" i="2"/>
  <c r="D41" i="2"/>
  <c r="E41" i="2"/>
  <c r="F41" i="2"/>
  <c r="G41" i="2"/>
  <c r="H41" i="2"/>
  <c r="I41" i="2"/>
  <c r="J41" i="2"/>
  <c r="K41" i="2"/>
  <c r="L41" i="2"/>
  <c r="M41" i="2"/>
  <c r="N41" i="2"/>
  <c r="O41" i="2"/>
  <c r="P41" i="2"/>
  <c r="Q41" i="2"/>
  <c r="R41" i="2"/>
  <c r="S41" i="2"/>
  <c r="T41" i="2"/>
  <c r="D42" i="2"/>
  <c r="E42" i="2"/>
  <c r="F42" i="2"/>
  <c r="G42" i="2"/>
  <c r="H42" i="2"/>
  <c r="I42" i="2"/>
  <c r="J42" i="2"/>
  <c r="K42" i="2"/>
  <c r="L42" i="2"/>
  <c r="M42" i="2"/>
  <c r="N42" i="2"/>
  <c r="O42" i="2"/>
  <c r="P42" i="2"/>
  <c r="Q42" i="2"/>
  <c r="R42" i="2"/>
  <c r="S42" i="2"/>
  <c r="T42" i="2"/>
  <c r="D43" i="2"/>
  <c r="E43" i="2"/>
  <c r="F43" i="2"/>
  <c r="G43" i="2"/>
  <c r="H43" i="2"/>
  <c r="I43" i="2"/>
  <c r="J43" i="2"/>
  <c r="K43" i="2"/>
  <c r="L43" i="2"/>
  <c r="M43" i="2"/>
  <c r="N43" i="2"/>
  <c r="O43" i="2"/>
  <c r="P43" i="2"/>
  <c r="Q43" i="2"/>
  <c r="R43" i="2"/>
  <c r="S43" i="2"/>
  <c r="T43" i="2"/>
  <c r="D44" i="2"/>
  <c r="E44" i="2"/>
  <c r="F44" i="2"/>
  <c r="G44" i="2"/>
  <c r="H44" i="2"/>
  <c r="I44" i="2"/>
  <c r="J44" i="2"/>
  <c r="K44" i="2"/>
  <c r="L44" i="2"/>
  <c r="M44" i="2"/>
  <c r="N44" i="2"/>
  <c r="O44" i="2"/>
  <c r="P44" i="2"/>
  <c r="Q44" i="2"/>
  <c r="R44" i="2"/>
  <c r="S44" i="2"/>
  <c r="T44" i="2"/>
  <c r="D45" i="2"/>
  <c r="E45" i="2"/>
  <c r="F45" i="2"/>
  <c r="G45" i="2"/>
  <c r="H45" i="2"/>
  <c r="I45" i="2"/>
  <c r="J45" i="2"/>
  <c r="K45" i="2"/>
  <c r="L45" i="2"/>
  <c r="M45" i="2"/>
  <c r="N45" i="2"/>
  <c r="O45" i="2"/>
  <c r="P45" i="2"/>
  <c r="Q45" i="2"/>
  <c r="R45" i="2"/>
  <c r="S45" i="2"/>
  <c r="T45" i="2"/>
  <c r="D46" i="2"/>
  <c r="E46" i="2"/>
  <c r="F46" i="2"/>
  <c r="G46" i="2"/>
  <c r="H46" i="2"/>
  <c r="I46" i="2"/>
  <c r="J46" i="2"/>
  <c r="K46" i="2"/>
  <c r="L46" i="2"/>
  <c r="M46" i="2"/>
  <c r="N46" i="2"/>
  <c r="O46" i="2"/>
  <c r="P46" i="2"/>
  <c r="Q46" i="2"/>
  <c r="R46" i="2"/>
  <c r="S46" i="2"/>
  <c r="T46" i="2"/>
  <c r="D47" i="2"/>
  <c r="E47" i="2"/>
  <c r="F47" i="2"/>
  <c r="G47" i="2"/>
  <c r="H47" i="2"/>
  <c r="I47" i="2"/>
  <c r="J47" i="2"/>
  <c r="K47" i="2"/>
  <c r="L47" i="2"/>
  <c r="M47" i="2"/>
  <c r="N47" i="2"/>
  <c r="O47" i="2"/>
  <c r="P47" i="2"/>
  <c r="Q47" i="2"/>
  <c r="R47" i="2"/>
  <c r="S47" i="2"/>
  <c r="T47" i="2"/>
  <c r="D48" i="2"/>
  <c r="E48" i="2"/>
  <c r="F48" i="2"/>
  <c r="G48" i="2"/>
  <c r="H48" i="2"/>
  <c r="I48" i="2"/>
  <c r="J48" i="2"/>
  <c r="K48" i="2"/>
  <c r="L48" i="2"/>
  <c r="M48" i="2"/>
  <c r="N48" i="2"/>
  <c r="O48" i="2"/>
  <c r="P48" i="2"/>
  <c r="Q48" i="2"/>
  <c r="R48" i="2"/>
  <c r="S48" i="2"/>
  <c r="T48" i="2"/>
  <c r="D49" i="2"/>
  <c r="E49" i="2"/>
  <c r="F49" i="2"/>
  <c r="G49" i="2"/>
  <c r="H49" i="2"/>
  <c r="I49" i="2"/>
  <c r="J49" i="2"/>
  <c r="K49" i="2"/>
  <c r="L49" i="2"/>
  <c r="M49" i="2"/>
  <c r="N49" i="2"/>
  <c r="O49" i="2"/>
  <c r="P49" i="2"/>
  <c r="Q49" i="2"/>
  <c r="R49" i="2"/>
  <c r="S49" i="2"/>
  <c r="T49" i="2"/>
  <c r="D50" i="2"/>
  <c r="E50" i="2"/>
  <c r="F50" i="2"/>
  <c r="G50" i="2"/>
  <c r="H50" i="2"/>
  <c r="I50" i="2"/>
  <c r="J50" i="2"/>
  <c r="K50" i="2"/>
  <c r="L50" i="2"/>
  <c r="M50" i="2"/>
  <c r="N50" i="2"/>
  <c r="O50" i="2"/>
  <c r="P50" i="2"/>
  <c r="Q50" i="2"/>
  <c r="R50" i="2"/>
  <c r="S50" i="2"/>
  <c r="T50" i="2"/>
  <c r="D51" i="2"/>
  <c r="E51" i="2"/>
  <c r="F51" i="2"/>
  <c r="G51" i="2"/>
  <c r="H51" i="2"/>
  <c r="I51" i="2"/>
  <c r="J51" i="2"/>
  <c r="K51" i="2"/>
  <c r="L51" i="2"/>
  <c r="M51" i="2"/>
  <c r="N51" i="2"/>
  <c r="O51" i="2"/>
  <c r="P51" i="2"/>
  <c r="Q51" i="2"/>
  <c r="R51" i="2"/>
  <c r="S51" i="2"/>
  <c r="T51" i="2"/>
  <c r="D52" i="2"/>
  <c r="E52" i="2"/>
  <c r="F52" i="2"/>
  <c r="G52" i="2"/>
  <c r="H52" i="2"/>
  <c r="I52" i="2"/>
  <c r="J52" i="2"/>
  <c r="K52" i="2"/>
  <c r="L52" i="2"/>
  <c r="M52" i="2"/>
  <c r="N52" i="2"/>
  <c r="O52" i="2"/>
  <c r="P52" i="2"/>
  <c r="Q52" i="2"/>
  <c r="R52" i="2"/>
  <c r="S52" i="2"/>
  <c r="T52" i="2"/>
  <c r="D53" i="2"/>
  <c r="E53" i="2"/>
  <c r="F53" i="2"/>
  <c r="G53" i="2"/>
  <c r="H53" i="2"/>
  <c r="I53" i="2"/>
  <c r="J53" i="2"/>
  <c r="K53" i="2"/>
  <c r="L53" i="2"/>
  <c r="M53" i="2"/>
  <c r="N53" i="2"/>
  <c r="O53" i="2"/>
  <c r="P53" i="2"/>
  <c r="Q53" i="2"/>
  <c r="R53" i="2"/>
  <c r="S53" i="2"/>
  <c r="T53" i="2"/>
  <c r="D54" i="2"/>
  <c r="E54" i="2"/>
  <c r="F54" i="2"/>
  <c r="G54" i="2"/>
  <c r="H54" i="2"/>
  <c r="I54" i="2"/>
  <c r="J54" i="2"/>
  <c r="K54" i="2"/>
  <c r="L54" i="2"/>
  <c r="M54" i="2"/>
  <c r="N54" i="2"/>
  <c r="O54" i="2"/>
  <c r="P54" i="2"/>
  <c r="Q54" i="2"/>
  <c r="R54" i="2"/>
  <c r="S54" i="2"/>
  <c r="T54" i="2"/>
  <c r="D55" i="2"/>
  <c r="E55" i="2"/>
  <c r="F55" i="2"/>
  <c r="G55" i="2"/>
  <c r="H55" i="2"/>
  <c r="I55" i="2"/>
  <c r="J55" i="2"/>
  <c r="K55" i="2"/>
  <c r="L55" i="2"/>
  <c r="M55" i="2"/>
  <c r="N55" i="2"/>
  <c r="O55" i="2"/>
  <c r="P55" i="2"/>
  <c r="Q55" i="2"/>
  <c r="R55" i="2"/>
  <c r="S55" i="2"/>
  <c r="T55" i="2"/>
  <c r="D56" i="2"/>
  <c r="E56" i="2"/>
  <c r="F56" i="2"/>
  <c r="G56" i="2"/>
  <c r="H56" i="2"/>
  <c r="I56" i="2"/>
  <c r="J56" i="2"/>
  <c r="K56" i="2"/>
  <c r="L56" i="2"/>
  <c r="M56" i="2"/>
  <c r="N56" i="2"/>
  <c r="O56" i="2"/>
  <c r="P56" i="2"/>
  <c r="Q56" i="2"/>
  <c r="R56" i="2"/>
  <c r="S56" i="2"/>
  <c r="T56" i="2"/>
  <c r="D57" i="2"/>
  <c r="E57" i="2"/>
  <c r="F57" i="2"/>
  <c r="G57" i="2"/>
  <c r="H57" i="2"/>
  <c r="I57" i="2"/>
  <c r="J57" i="2"/>
  <c r="K57" i="2"/>
  <c r="L57" i="2"/>
  <c r="M57" i="2"/>
  <c r="N57" i="2"/>
  <c r="O57" i="2"/>
  <c r="P57" i="2"/>
  <c r="Q57" i="2"/>
  <c r="R57" i="2"/>
  <c r="S57" i="2"/>
  <c r="T57" i="2"/>
  <c r="D58" i="2"/>
  <c r="E58" i="2"/>
  <c r="F58" i="2"/>
  <c r="G58" i="2"/>
  <c r="H58" i="2"/>
  <c r="I58" i="2"/>
  <c r="J58" i="2"/>
  <c r="K58" i="2"/>
  <c r="L58" i="2"/>
  <c r="M58" i="2"/>
  <c r="N58" i="2"/>
  <c r="O58" i="2"/>
  <c r="P58" i="2"/>
  <c r="Q58" i="2"/>
  <c r="R58" i="2"/>
  <c r="S58" i="2"/>
  <c r="T58" i="2"/>
  <c r="D59" i="2"/>
  <c r="E59" i="2"/>
  <c r="F59" i="2"/>
  <c r="G59" i="2"/>
  <c r="H59" i="2"/>
  <c r="I59" i="2"/>
  <c r="J59" i="2"/>
  <c r="K59" i="2"/>
  <c r="L59" i="2"/>
  <c r="M59" i="2"/>
  <c r="N59" i="2"/>
  <c r="O59" i="2"/>
  <c r="P59" i="2"/>
  <c r="Q59" i="2"/>
  <c r="R59" i="2"/>
  <c r="S59" i="2"/>
  <c r="T59" i="2"/>
  <c r="D60" i="2"/>
  <c r="E60" i="2"/>
  <c r="F60" i="2"/>
  <c r="G60" i="2"/>
  <c r="H60" i="2"/>
  <c r="I60" i="2"/>
  <c r="J60" i="2"/>
  <c r="K60" i="2"/>
  <c r="L60" i="2"/>
  <c r="M60" i="2"/>
  <c r="N60" i="2"/>
  <c r="O60" i="2"/>
  <c r="P60" i="2"/>
  <c r="Q60" i="2"/>
  <c r="R60" i="2"/>
  <c r="S60" i="2"/>
  <c r="T60" i="2"/>
  <c r="D61" i="2"/>
  <c r="E61" i="2"/>
  <c r="F61" i="2"/>
  <c r="G61" i="2"/>
  <c r="H61" i="2"/>
  <c r="I61" i="2"/>
  <c r="J61" i="2"/>
  <c r="K61" i="2"/>
  <c r="L61" i="2"/>
  <c r="M61" i="2"/>
  <c r="N61" i="2"/>
  <c r="O61" i="2"/>
  <c r="P61" i="2"/>
  <c r="Q61" i="2"/>
  <c r="R61" i="2"/>
  <c r="S61" i="2"/>
  <c r="T61" i="2"/>
  <c r="D62" i="2"/>
  <c r="E62" i="2"/>
  <c r="F62" i="2"/>
  <c r="G62" i="2"/>
  <c r="H62" i="2"/>
  <c r="I62" i="2"/>
  <c r="J62" i="2"/>
  <c r="K62" i="2"/>
  <c r="L62" i="2"/>
  <c r="M62" i="2"/>
  <c r="N62" i="2"/>
  <c r="O62" i="2"/>
  <c r="P62" i="2"/>
  <c r="Q62" i="2"/>
  <c r="R62" i="2"/>
  <c r="S62" i="2"/>
  <c r="T62" i="2"/>
  <c r="D63" i="2"/>
  <c r="E63" i="2"/>
  <c r="F63" i="2"/>
  <c r="G63" i="2"/>
  <c r="H63" i="2"/>
  <c r="I63" i="2"/>
  <c r="J63" i="2"/>
  <c r="K63" i="2"/>
  <c r="L63" i="2"/>
  <c r="M63" i="2"/>
  <c r="N63" i="2"/>
  <c r="O63" i="2"/>
  <c r="P63" i="2"/>
  <c r="Q63" i="2"/>
  <c r="R63" i="2"/>
  <c r="S63" i="2"/>
  <c r="T63" i="2"/>
  <c r="D64" i="2"/>
  <c r="E64" i="2"/>
  <c r="F64" i="2"/>
  <c r="G64" i="2"/>
  <c r="H64" i="2"/>
  <c r="I64" i="2"/>
  <c r="J64" i="2"/>
  <c r="K64" i="2"/>
  <c r="L64" i="2"/>
  <c r="M64" i="2"/>
  <c r="N64" i="2"/>
  <c r="O64" i="2"/>
  <c r="P64" i="2"/>
  <c r="Q64" i="2"/>
  <c r="R64" i="2"/>
  <c r="S64" i="2"/>
  <c r="T64" i="2"/>
  <c r="D65" i="2"/>
  <c r="E65" i="2"/>
  <c r="F65" i="2"/>
  <c r="G65" i="2"/>
  <c r="H65" i="2"/>
  <c r="I65" i="2"/>
  <c r="J65" i="2"/>
  <c r="K65" i="2"/>
  <c r="L65" i="2"/>
  <c r="M65" i="2"/>
  <c r="N65" i="2"/>
  <c r="O65" i="2"/>
  <c r="P65" i="2"/>
  <c r="Q65" i="2"/>
  <c r="R65" i="2"/>
  <c r="S65" i="2"/>
  <c r="T65" i="2"/>
  <c r="D66" i="2"/>
  <c r="E66" i="2"/>
  <c r="F66" i="2"/>
  <c r="G66" i="2"/>
  <c r="H66" i="2"/>
  <c r="I66" i="2"/>
  <c r="J66" i="2"/>
  <c r="K66" i="2"/>
  <c r="L66" i="2"/>
  <c r="M66" i="2"/>
  <c r="N66" i="2"/>
  <c r="O66" i="2"/>
  <c r="P66" i="2"/>
  <c r="Q66" i="2"/>
  <c r="R66" i="2"/>
  <c r="S66" i="2"/>
  <c r="T66" i="2"/>
  <c r="D67" i="2"/>
  <c r="E67" i="2"/>
  <c r="F67" i="2"/>
  <c r="G67" i="2"/>
  <c r="H67" i="2"/>
  <c r="I67" i="2"/>
  <c r="J67" i="2"/>
  <c r="K67" i="2"/>
  <c r="L67" i="2"/>
  <c r="M67" i="2"/>
  <c r="N67" i="2"/>
  <c r="O67" i="2"/>
  <c r="P67" i="2"/>
  <c r="Q67" i="2"/>
  <c r="R67" i="2"/>
  <c r="S67" i="2"/>
  <c r="T67" i="2"/>
  <c r="D68" i="2"/>
  <c r="E68" i="2"/>
  <c r="F68" i="2"/>
  <c r="G68" i="2"/>
  <c r="H68" i="2"/>
  <c r="I68" i="2"/>
  <c r="J68" i="2"/>
  <c r="K68" i="2"/>
  <c r="L68" i="2"/>
  <c r="M68" i="2"/>
  <c r="N68" i="2"/>
  <c r="O68" i="2"/>
  <c r="P68" i="2"/>
  <c r="Q68" i="2"/>
  <c r="R68" i="2"/>
  <c r="S68" i="2"/>
  <c r="T68" i="2"/>
  <c r="D69" i="2"/>
  <c r="E69" i="2"/>
  <c r="F69" i="2"/>
  <c r="G69" i="2"/>
  <c r="H69" i="2"/>
  <c r="I69" i="2"/>
  <c r="J69" i="2"/>
  <c r="K69" i="2"/>
  <c r="L69" i="2"/>
  <c r="M69" i="2"/>
  <c r="N69" i="2"/>
  <c r="O69" i="2"/>
  <c r="P69" i="2"/>
  <c r="Q69" i="2"/>
  <c r="R69" i="2"/>
  <c r="S69" i="2"/>
  <c r="T69" i="2"/>
  <c r="D70" i="2"/>
  <c r="E70" i="2"/>
  <c r="F70" i="2"/>
  <c r="G70" i="2"/>
  <c r="H70" i="2"/>
  <c r="I70" i="2"/>
  <c r="J70" i="2"/>
  <c r="K70" i="2"/>
  <c r="L70" i="2"/>
  <c r="M70" i="2"/>
  <c r="N70" i="2"/>
  <c r="O70" i="2"/>
  <c r="P70" i="2"/>
  <c r="Q70" i="2"/>
  <c r="R70" i="2"/>
  <c r="S70" i="2"/>
  <c r="T70" i="2"/>
  <c r="D71" i="2"/>
  <c r="E71" i="2"/>
  <c r="F71" i="2"/>
  <c r="G71" i="2"/>
  <c r="H71" i="2"/>
  <c r="I71" i="2"/>
  <c r="J71" i="2"/>
  <c r="K71" i="2"/>
  <c r="L71" i="2"/>
  <c r="M71" i="2"/>
  <c r="N71" i="2"/>
  <c r="O71" i="2"/>
  <c r="P71" i="2"/>
  <c r="Q71" i="2"/>
  <c r="R71" i="2"/>
  <c r="S71" i="2"/>
  <c r="T71" i="2"/>
  <c r="D72" i="2"/>
  <c r="E72" i="2"/>
  <c r="F72" i="2"/>
  <c r="G72" i="2"/>
  <c r="H72" i="2"/>
  <c r="I72" i="2"/>
  <c r="J72" i="2"/>
  <c r="K72" i="2"/>
  <c r="L72" i="2"/>
  <c r="M72" i="2"/>
  <c r="N72" i="2"/>
  <c r="O72" i="2"/>
  <c r="P72" i="2"/>
  <c r="Q72" i="2"/>
  <c r="R72" i="2"/>
  <c r="S72" i="2"/>
  <c r="T72" i="2"/>
  <c r="D73" i="2"/>
  <c r="E73" i="2"/>
  <c r="F73" i="2"/>
  <c r="G73" i="2"/>
  <c r="H73" i="2"/>
  <c r="I73" i="2"/>
  <c r="J73" i="2"/>
  <c r="K73" i="2"/>
  <c r="L73" i="2"/>
  <c r="M73" i="2"/>
  <c r="N73" i="2"/>
  <c r="O73" i="2"/>
  <c r="P73" i="2"/>
  <c r="Q73" i="2"/>
  <c r="R73" i="2"/>
  <c r="S73" i="2"/>
  <c r="T73" i="2"/>
  <c r="D74" i="2"/>
  <c r="E74" i="2"/>
  <c r="F74" i="2"/>
  <c r="G74" i="2"/>
  <c r="H74" i="2"/>
  <c r="I74" i="2"/>
  <c r="J74" i="2"/>
  <c r="K74" i="2"/>
  <c r="L74" i="2"/>
  <c r="M74" i="2"/>
  <c r="N74" i="2"/>
  <c r="O74" i="2"/>
  <c r="P74" i="2"/>
  <c r="Q74" i="2"/>
  <c r="R74" i="2"/>
  <c r="S74" i="2"/>
  <c r="T74" i="2"/>
  <c r="D75" i="2"/>
  <c r="E75" i="2"/>
  <c r="F75" i="2"/>
  <c r="G75" i="2"/>
  <c r="H75" i="2"/>
  <c r="I75" i="2"/>
  <c r="J75" i="2"/>
  <c r="K75" i="2"/>
  <c r="L75" i="2"/>
  <c r="M75" i="2"/>
  <c r="N75" i="2"/>
  <c r="O75" i="2"/>
  <c r="P75" i="2"/>
  <c r="Q75" i="2"/>
  <c r="R75" i="2"/>
  <c r="S75" i="2"/>
  <c r="T75" i="2"/>
  <c r="D76" i="2"/>
  <c r="E76" i="2"/>
  <c r="F76" i="2"/>
  <c r="G76" i="2"/>
  <c r="H76" i="2"/>
  <c r="I76" i="2"/>
  <c r="J76" i="2"/>
  <c r="K76" i="2"/>
  <c r="L76" i="2"/>
  <c r="M76" i="2"/>
  <c r="N76" i="2"/>
  <c r="O76" i="2"/>
  <c r="P76" i="2"/>
  <c r="Q76" i="2"/>
  <c r="R76" i="2"/>
  <c r="S76" i="2"/>
  <c r="T76" i="2"/>
  <c r="D77" i="2"/>
  <c r="E77" i="2"/>
  <c r="F77" i="2"/>
  <c r="G77" i="2"/>
  <c r="H77" i="2"/>
  <c r="I77" i="2"/>
  <c r="J77" i="2"/>
  <c r="K77" i="2"/>
  <c r="L77" i="2"/>
  <c r="M77" i="2"/>
  <c r="N77" i="2"/>
  <c r="O77" i="2"/>
  <c r="P77" i="2"/>
  <c r="Q77" i="2"/>
  <c r="R77" i="2"/>
  <c r="S77" i="2"/>
  <c r="T77" i="2"/>
  <c r="D78" i="2"/>
  <c r="E78" i="2"/>
  <c r="F78" i="2"/>
  <c r="G78" i="2"/>
  <c r="H78" i="2"/>
  <c r="I78" i="2"/>
  <c r="J78" i="2"/>
  <c r="K78" i="2"/>
  <c r="L78" i="2"/>
  <c r="M78" i="2"/>
  <c r="N78" i="2"/>
  <c r="O78" i="2"/>
  <c r="P78" i="2"/>
  <c r="Q78" i="2"/>
  <c r="R78" i="2"/>
  <c r="S78" i="2"/>
  <c r="T78" i="2"/>
  <c r="D79" i="2"/>
  <c r="E79" i="2"/>
  <c r="F79" i="2"/>
  <c r="G79" i="2"/>
  <c r="H79" i="2"/>
  <c r="I79" i="2"/>
  <c r="J79" i="2"/>
  <c r="K79" i="2"/>
  <c r="L79" i="2"/>
  <c r="M79" i="2"/>
  <c r="N79" i="2"/>
  <c r="O79" i="2"/>
  <c r="P79" i="2"/>
  <c r="Q79" i="2"/>
  <c r="R79" i="2"/>
  <c r="S79" i="2"/>
  <c r="T79" i="2"/>
  <c r="D80" i="2"/>
  <c r="E80" i="2"/>
  <c r="F80" i="2"/>
  <c r="G80" i="2"/>
  <c r="H80" i="2"/>
  <c r="I80" i="2"/>
  <c r="J80" i="2"/>
  <c r="K80" i="2"/>
  <c r="L80" i="2"/>
  <c r="M80" i="2"/>
  <c r="N80" i="2"/>
  <c r="O80" i="2"/>
  <c r="P80" i="2"/>
  <c r="Q80" i="2"/>
  <c r="R80" i="2"/>
  <c r="S80" i="2"/>
  <c r="T80" i="2"/>
  <c r="D81" i="2"/>
  <c r="E81" i="2"/>
  <c r="F81" i="2"/>
  <c r="G81" i="2"/>
  <c r="H81" i="2"/>
  <c r="I81" i="2"/>
  <c r="J81" i="2"/>
  <c r="K81" i="2"/>
  <c r="L81" i="2"/>
  <c r="M81" i="2"/>
  <c r="N81" i="2"/>
  <c r="O81" i="2"/>
  <c r="P81" i="2"/>
  <c r="Q81" i="2"/>
  <c r="R81" i="2"/>
  <c r="S81" i="2"/>
  <c r="T81" i="2"/>
  <c r="D82" i="2"/>
  <c r="E82" i="2"/>
  <c r="F82" i="2"/>
  <c r="G82" i="2"/>
  <c r="H82" i="2"/>
  <c r="I82" i="2"/>
  <c r="J82" i="2"/>
  <c r="K82" i="2"/>
  <c r="L82" i="2"/>
  <c r="M82" i="2"/>
  <c r="N82" i="2"/>
  <c r="O82" i="2"/>
  <c r="P82" i="2"/>
  <c r="Q82" i="2"/>
  <c r="R82" i="2"/>
  <c r="S82" i="2"/>
  <c r="T82" i="2"/>
  <c r="D83" i="2"/>
  <c r="E83" i="2"/>
  <c r="F83" i="2"/>
  <c r="G83" i="2"/>
  <c r="H83" i="2"/>
  <c r="I83" i="2"/>
  <c r="J83" i="2"/>
  <c r="K83" i="2"/>
  <c r="L83" i="2"/>
  <c r="M83" i="2"/>
  <c r="N83" i="2"/>
  <c r="O83" i="2"/>
  <c r="P83" i="2"/>
  <c r="Q83" i="2"/>
  <c r="R83" i="2"/>
  <c r="S83" i="2"/>
  <c r="T83" i="2"/>
  <c r="D84" i="2"/>
  <c r="E84" i="2"/>
  <c r="F84" i="2"/>
  <c r="G84" i="2"/>
  <c r="H84" i="2"/>
  <c r="I84" i="2"/>
  <c r="J84" i="2"/>
  <c r="K84" i="2"/>
  <c r="L84" i="2"/>
  <c r="M84" i="2"/>
  <c r="N84" i="2"/>
  <c r="O84" i="2"/>
  <c r="P84" i="2"/>
  <c r="Q84" i="2"/>
  <c r="R84" i="2"/>
  <c r="S84" i="2"/>
  <c r="T84" i="2"/>
  <c r="D85" i="2"/>
  <c r="E85" i="2"/>
  <c r="F85" i="2"/>
  <c r="G85" i="2"/>
  <c r="H85" i="2"/>
  <c r="I85" i="2"/>
  <c r="J85" i="2"/>
  <c r="K85" i="2"/>
  <c r="L85" i="2"/>
  <c r="M85" i="2"/>
  <c r="N85" i="2"/>
  <c r="O85" i="2"/>
  <c r="P85" i="2"/>
  <c r="Q85" i="2"/>
  <c r="R85" i="2"/>
  <c r="S85" i="2"/>
  <c r="T85" i="2"/>
  <c r="D86" i="2"/>
  <c r="E86" i="2"/>
  <c r="F86" i="2"/>
  <c r="G86" i="2"/>
  <c r="H86" i="2"/>
  <c r="I86" i="2"/>
  <c r="J86" i="2"/>
  <c r="K86" i="2"/>
  <c r="L86" i="2"/>
  <c r="M86" i="2"/>
  <c r="N86" i="2"/>
  <c r="O86" i="2"/>
  <c r="P86" i="2"/>
  <c r="Q86" i="2"/>
  <c r="R86" i="2"/>
  <c r="S86" i="2"/>
  <c r="T86" i="2"/>
  <c r="D87" i="2"/>
  <c r="E87" i="2"/>
  <c r="F87" i="2"/>
  <c r="G87" i="2"/>
  <c r="H87" i="2"/>
  <c r="I87" i="2"/>
  <c r="J87" i="2"/>
  <c r="K87" i="2"/>
  <c r="L87" i="2"/>
  <c r="M87" i="2"/>
  <c r="N87" i="2"/>
  <c r="O87" i="2"/>
  <c r="P87" i="2"/>
  <c r="Q87" i="2"/>
  <c r="R87" i="2"/>
  <c r="S87" i="2"/>
  <c r="T87" i="2"/>
  <c r="D88" i="2"/>
  <c r="E88" i="2"/>
  <c r="F88" i="2"/>
  <c r="G88" i="2"/>
  <c r="H88" i="2"/>
  <c r="I88" i="2"/>
  <c r="J88" i="2"/>
  <c r="K88" i="2"/>
  <c r="L88" i="2"/>
  <c r="M88" i="2"/>
  <c r="N88" i="2"/>
  <c r="O88" i="2"/>
  <c r="P88" i="2"/>
  <c r="Q88" i="2"/>
  <c r="R88" i="2"/>
  <c r="S88" i="2"/>
  <c r="T88" i="2"/>
  <c r="D89" i="2"/>
  <c r="E89" i="2"/>
  <c r="F89" i="2"/>
  <c r="G89" i="2"/>
  <c r="H89" i="2"/>
  <c r="I89" i="2"/>
  <c r="J89" i="2"/>
  <c r="K89" i="2"/>
  <c r="L89" i="2"/>
  <c r="M89" i="2"/>
  <c r="N89" i="2"/>
  <c r="O89" i="2"/>
  <c r="P89" i="2"/>
  <c r="Q89" i="2"/>
  <c r="R89" i="2"/>
  <c r="S89" i="2"/>
  <c r="T89" i="2"/>
  <c r="D90" i="2"/>
  <c r="E90" i="2"/>
  <c r="F90" i="2"/>
  <c r="G90" i="2"/>
  <c r="H90" i="2"/>
  <c r="I90" i="2"/>
  <c r="J90" i="2"/>
  <c r="K90" i="2"/>
  <c r="L90" i="2"/>
  <c r="M90" i="2"/>
  <c r="N90" i="2"/>
  <c r="O90" i="2"/>
  <c r="P90" i="2"/>
  <c r="Q90" i="2"/>
  <c r="R90" i="2"/>
  <c r="S90" i="2"/>
  <c r="T90" i="2"/>
  <c r="D91" i="2"/>
  <c r="E91" i="2"/>
  <c r="F91" i="2"/>
  <c r="G91" i="2"/>
  <c r="H91" i="2"/>
  <c r="I91" i="2"/>
  <c r="J91" i="2"/>
  <c r="K91" i="2"/>
  <c r="L91" i="2"/>
  <c r="M91" i="2"/>
  <c r="N91" i="2"/>
  <c r="O91" i="2"/>
  <c r="P91" i="2"/>
  <c r="Q91" i="2"/>
  <c r="R91" i="2"/>
  <c r="S91" i="2"/>
  <c r="T91" i="2"/>
  <c r="D92" i="2"/>
  <c r="E92" i="2"/>
  <c r="F92" i="2"/>
  <c r="G92" i="2"/>
  <c r="H92" i="2"/>
  <c r="I92" i="2"/>
  <c r="J92" i="2"/>
  <c r="K92" i="2"/>
  <c r="L92" i="2"/>
  <c r="M92" i="2"/>
  <c r="N92" i="2"/>
  <c r="O92" i="2"/>
  <c r="P92" i="2"/>
  <c r="Q92" i="2"/>
  <c r="R92" i="2"/>
  <c r="S92" i="2"/>
  <c r="T92" i="2"/>
  <c r="D93" i="2"/>
  <c r="E93" i="2"/>
  <c r="F93" i="2"/>
  <c r="G93" i="2"/>
  <c r="H93" i="2"/>
  <c r="I93" i="2"/>
  <c r="J93" i="2"/>
  <c r="K93" i="2"/>
  <c r="L93" i="2"/>
  <c r="M93" i="2"/>
  <c r="N93" i="2"/>
  <c r="O93" i="2"/>
  <c r="P93" i="2"/>
  <c r="Q93" i="2"/>
  <c r="R93" i="2"/>
  <c r="S93" i="2"/>
  <c r="T93" i="2"/>
  <c r="D94" i="2"/>
  <c r="E94" i="2"/>
  <c r="F94" i="2"/>
  <c r="G94" i="2"/>
  <c r="H94" i="2"/>
  <c r="I94" i="2"/>
  <c r="J94" i="2"/>
  <c r="K94" i="2"/>
  <c r="L94" i="2"/>
  <c r="M94" i="2"/>
  <c r="N94" i="2"/>
  <c r="O94" i="2"/>
  <c r="P94" i="2"/>
  <c r="Q94" i="2"/>
  <c r="R94" i="2"/>
  <c r="S94" i="2"/>
  <c r="T94" i="2"/>
  <c r="D95" i="2"/>
  <c r="E95" i="2"/>
  <c r="F95" i="2"/>
  <c r="G95" i="2"/>
  <c r="H95" i="2"/>
  <c r="I95" i="2"/>
  <c r="J95" i="2"/>
  <c r="K95" i="2"/>
  <c r="L95" i="2"/>
  <c r="M95" i="2"/>
  <c r="N95" i="2"/>
  <c r="O95" i="2"/>
  <c r="P95" i="2"/>
  <c r="Q95" i="2"/>
  <c r="R95" i="2"/>
  <c r="S95" i="2"/>
  <c r="T95" i="2"/>
  <c r="D96" i="2"/>
  <c r="E96" i="2"/>
  <c r="F96" i="2"/>
  <c r="G96" i="2"/>
  <c r="H96" i="2"/>
  <c r="I96" i="2"/>
  <c r="J96" i="2"/>
  <c r="K96" i="2"/>
  <c r="L96" i="2"/>
  <c r="M96" i="2"/>
  <c r="N96" i="2"/>
  <c r="O96" i="2"/>
  <c r="P96" i="2"/>
  <c r="Q96" i="2"/>
  <c r="R96" i="2"/>
  <c r="S96" i="2"/>
  <c r="T96" i="2"/>
  <c r="D97" i="2"/>
  <c r="E97" i="2"/>
  <c r="F97" i="2"/>
  <c r="G97" i="2"/>
  <c r="H97" i="2"/>
  <c r="I97" i="2"/>
  <c r="J97" i="2"/>
  <c r="K97" i="2"/>
  <c r="L97" i="2"/>
  <c r="M97" i="2"/>
  <c r="N97" i="2"/>
  <c r="O97" i="2"/>
  <c r="P97" i="2"/>
  <c r="Q97" i="2"/>
  <c r="R97" i="2"/>
  <c r="S97" i="2"/>
  <c r="T97" i="2"/>
  <c r="D98" i="2"/>
  <c r="E98" i="2"/>
  <c r="F98" i="2"/>
  <c r="G98" i="2"/>
  <c r="H98" i="2"/>
  <c r="I98" i="2"/>
  <c r="J98" i="2"/>
  <c r="K98" i="2"/>
  <c r="L98" i="2"/>
  <c r="M98" i="2"/>
  <c r="N98" i="2"/>
  <c r="O98" i="2"/>
  <c r="P98" i="2"/>
  <c r="Q98" i="2"/>
  <c r="R98" i="2"/>
  <c r="S98" i="2"/>
  <c r="T98" i="2"/>
  <c r="D99" i="2"/>
  <c r="E99" i="2"/>
  <c r="F99" i="2"/>
  <c r="G99" i="2"/>
  <c r="H99" i="2"/>
  <c r="I99" i="2"/>
  <c r="J99" i="2"/>
  <c r="K99" i="2"/>
  <c r="L99" i="2"/>
  <c r="M99" i="2"/>
  <c r="N99" i="2"/>
  <c r="O99" i="2"/>
  <c r="P99" i="2"/>
  <c r="Q99" i="2"/>
  <c r="R99" i="2"/>
  <c r="S99" i="2"/>
  <c r="T99" i="2"/>
  <c r="D100" i="2"/>
  <c r="E100" i="2"/>
  <c r="F100" i="2"/>
  <c r="G100" i="2"/>
  <c r="H100" i="2"/>
  <c r="I100" i="2"/>
  <c r="J100" i="2"/>
  <c r="K100" i="2"/>
  <c r="L100" i="2"/>
  <c r="M100" i="2"/>
  <c r="N100" i="2"/>
  <c r="O100" i="2"/>
  <c r="P100" i="2"/>
  <c r="Q100" i="2"/>
  <c r="R100" i="2"/>
  <c r="S100" i="2"/>
  <c r="T100" i="2"/>
  <c r="D101" i="2"/>
  <c r="E101" i="2"/>
  <c r="F101" i="2"/>
  <c r="G101" i="2"/>
  <c r="H101" i="2"/>
  <c r="I101" i="2"/>
  <c r="J101" i="2"/>
  <c r="K101" i="2"/>
  <c r="L101" i="2"/>
  <c r="M101" i="2"/>
  <c r="N101" i="2"/>
  <c r="O101" i="2"/>
  <c r="P101" i="2"/>
  <c r="Q101" i="2"/>
  <c r="R101" i="2"/>
  <c r="S101" i="2"/>
  <c r="T101" i="2"/>
  <c r="D102" i="2"/>
  <c r="E102" i="2"/>
  <c r="F102" i="2"/>
  <c r="G102" i="2"/>
  <c r="H102" i="2"/>
  <c r="I102" i="2"/>
  <c r="J102" i="2"/>
  <c r="K102" i="2"/>
  <c r="L102" i="2"/>
  <c r="M102" i="2"/>
  <c r="N102" i="2"/>
  <c r="O102" i="2"/>
  <c r="P102" i="2"/>
  <c r="Q102" i="2"/>
  <c r="R102" i="2"/>
  <c r="S102" i="2"/>
  <c r="T102" i="2"/>
  <c r="D103" i="2"/>
  <c r="E103" i="2"/>
  <c r="F103" i="2"/>
  <c r="G103" i="2"/>
  <c r="H103" i="2"/>
  <c r="I103" i="2"/>
  <c r="J103" i="2"/>
  <c r="K103" i="2"/>
  <c r="L103" i="2"/>
  <c r="M103" i="2"/>
  <c r="N103" i="2"/>
  <c r="O103" i="2"/>
  <c r="P103" i="2"/>
  <c r="Q103" i="2"/>
  <c r="R103" i="2"/>
  <c r="S103" i="2"/>
  <c r="T103" i="2"/>
  <c r="D104" i="2"/>
  <c r="E104" i="2"/>
  <c r="F104" i="2"/>
  <c r="G104" i="2"/>
  <c r="H104" i="2"/>
  <c r="I104" i="2"/>
  <c r="J104" i="2"/>
  <c r="K104" i="2"/>
  <c r="L104" i="2"/>
  <c r="M104" i="2"/>
  <c r="N104" i="2"/>
  <c r="O104" i="2"/>
  <c r="P104" i="2"/>
  <c r="Q104" i="2"/>
  <c r="R104" i="2"/>
  <c r="S104" i="2"/>
  <c r="T104" i="2"/>
  <c r="D105" i="2"/>
  <c r="E105" i="2"/>
  <c r="F105" i="2"/>
  <c r="G105" i="2"/>
  <c r="H105" i="2"/>
  <c r="I105" i="2"/>
  <c r="J105" i="2"/>
  <c r="K105" i="2"/>
  <c r="L105" i="2"/>
  <c r="M105" i="2"/>
  <c r="N105" i="2"/>
  <c r="O105" i="2"/>
  <c r="P105" i="2"/>
  <c r="Q105" i="2"/>
  <c r="R105" i="2"/>
  <c r="S105" i="2"/>
  <c r="T105" i="2"/>
  <c r="D106" i="2"/>
  <c r="E106" i="2"/>
  <c r="F106" i="2"/>
  <c r="G106" i="2"/>
  <c r="H106" i="2"/>
  <c r="I106" i="2"/>
  <c r="J106" i="2"/>
  <c r="K106" i="2"/>
  <c r="L106" i="2"/>
  <c r="M106" i="2"/>
  <c r="N106" i="2"/>
  <c r="O106" i="2"/>
  <c r="P106" i="2"/>
  <c r="Q106" i="2"/>
  <c r="R106" i="2"/>
  <c r="S106" i="2"/>
  <c r="T106" i="2"/>
  <c r="D107" i="2"/>
  <c r="E107" i="2"/>
  <c r="F107" i="2"/>
  <c r="G107" i="2"/>
  <c r="H107" i="2"/>
  <c r="I107" i="2"/>
  <c r="J107" i="2"/>
  <c r="K107" i="2"/>
  <c r="L107" i="2"/>
  <c r="M107" i="2"/>
  <c r="N107" i="2"/>
  <c r="O107" i="2"/>
  <c r="P107" i="2"/>
  <c r="Q107" i="2"/>
  <c r="R107" i="2"/>
  <c r="S107" i="2"/>
  <c r="T107" i="2"/>
  <c r="D108" i="2"/>
  <c r="E108" i="2"/>
  <c r="F108" i="2"/>
  <c r="G108" i="2"/>
  <c r="H108" i="2"/>
  <c r="I108" i="2"/>
  <c r="J108" i="2"/>
  <c r="K108" i="2"/>
  <c r="L108" i="2"/>
  <c r="M108" i="2"/>
  <c r="N108" i="2"/>
  <c r="O108" i="2"/>
  <c r="P108" i="2"/>
  <c r="Q108" i="2"/>
  <c r="R108" i="2"/>
  <c r="S108" i="2"/>
  <c r="T108" i="2"/>
  <c r="D109" i="2"/>
  <c r="E109" i="2"/>
  <c r="F109" i="2"/>
  <c r="G109" i="2"/>
  <c r="H109" i="2"/>
  <c r="I109" i="2"/>
  <c r="J109" i="2"/>
  <c r="K109" i="2"/>
  <c r="L109" i="2"/>
  <c r="M109" i="2"/>
  <c r="N109" i="2"/>
  <c r="O109" i="2"/>
  <c r="P109" i="2"/>
  <c r="Q109" i="2"/>
  <c r="R109" i="2"/>
  <c r="S109" i="2"/>
  <c r="T109" i="2"/>
  <c r="D110" i="2"/>
  <c r="E110" i="2"/>
  <c r="F110" i="2"/>
  <c r="G110" i="2"/>
  <c r="H110" i="2"/>
  <c r="I110" i="2"/>
  <c r="J110" i="2"/>
  <c r="K110" i="2"/>
  <c r="L110" i="2"/>
  <c r="M110" i="2"/>
  <c r="N110" i="2"/>
  <c r="O110" i="2"/>
  <c r="P110" i="2"/>
  <c r="Q110" i="2"/>
  <c r="R110" i="2"/>
  <c r="S110" i="2"/>
  <c r="T110" i="2"/>
  <c r="D111" i="2"/>
  <c r="E111" i="2"/>
  <c r="F111" i="2"/>
  <c r="G111" i="2"/>
  <c r="H111" i="2"/>
  <c r="I111" i="2"/>
  <c r="J111" i="2"/>
  <c r="K111" i="2"/>
  <c r="L111" i="2"/>
  <c r="M111" i="2"/>
  <c r="N111" i="2"/>
  <c r="O111" i="2"/>
  <c r="P111" i="2"/>
  <c r="Q111" i="2"/>
  <c r="R111" i="2"/>
  <c r="S111" i="2"/>
  <c r="T111" i="2"/>
  <c r="D112" i="2"/>
  <c r="E112" i="2"/>
  <c r="F112" i="2"/>
  <c r="G112" i="2"/>
  <c r="H112" i="2"/>
  <c r="I112" i="2"/>
  <c r="J112" i="2"/>
  <c r="K112" i="2"/>
  <c r="L112" i="2"/>
  <c r="M112" i="2"/>
  <c r="N112" i="2"/>
  <c r="O112" i="2"/>
  <c r="P112" i="2"/>
  <c r="Q112" i="2"/>
  <c r="R112" i="2"/>
  <c r="S112" i="2"/>
  <c r="T112" i="2"/>
  <c r="D113" i="2"/>
  <c r="E113" i="2"/>
  <c r="F113" i="2"/>
  <c r="G113" i="2"/>
  <c r="H113" i="2"/>
  <c r="I113" i="2"/>
  <c r="J113" i="2"/>
  <c r="K113" i="2"/>
  <c r="L113" i="2"/>
  <c r="M113" i="2"/>
  <c r="N113" i="2"/>
  <c r="O113" i="2"/>
  <c r="P113" i="2"/>
  <c r="Q113" i="2"/>
  <c r="R113" i="2"/>
  <c r="S113" i="2"/>
  <c r="T113" i="2"/>
  <c r="D114" i="2"/>
  <c r="E114" i="2"/>
  <c r="F114" i="2"/>
  <c r="G114" i="2"/>
  <c r="H114" i="2"/>
  <c r="I114" i="2"/>
  <c r="J114" i="2"/>
  <c r="K114" i="2"/>
  <c r="L114" i="2"/>
  <c r="M114" i="2"/>
  <c r="N114" i="2"/>
  <c r="O114" i="2"/>
  <c r="P114" i="2"/>
  <c r="Q114" i="2"/>
  <c r="R114" i="2"/>
  <c r="S114" i="2"/>
  <c r="T114" i="2"/>
  <c r="D115" i="2"/>
  <c r="E115" i="2"/>
  <c r="F115" i="2"/>
  <c r="G115" i="2"/>
  <c r="H115" i="2"/>
  <c r="I115" i="2"/>
  <c r="J115" i="2"/>
  <c r="K115" i="2"/>
  <c r="L115" i="2"/>
  <c r="M115" i="2"/>
  <c r="N115" i="2"/>
  <c r="O115" i="2"/>
  <c r="P115" i="2"/>
  <c r="Q115" i="2"/>
  <c r="R115" i="2"/>
  <c r="S115" i="2"/>
  <c r="T115" i="2"/>
  <c r="D116" i="2"/>
  <c r="E116" i="2"/>
  <c r="F116" i="2"/>
  <c r="G116" i="2"/>
  <c r="H116" i="2"/>
  <c r="I116" i="2"/>
  <c r="J116" i="2"/>
  <c r="K116" i="2"/>
  <c r="L116" i="2"/>
  <c r="M116" i="2"/>
  <c r="N116" i="2"/>
  <c r="O116" i="2"/>
  <c r="P116" i="2"/>
  <c r="Q116" i="2"/>
  <c r="R116" i="2"/>
  <c r="S116" i="2"/>
  <c r="T116" i="2"/>
  <c r="D117" i="2"/>
  <c r="E117" i="2"/>
  <c r="F117" i="2"/>
  <c r="G117" i="2"/>
  <c r="H117" i="2"/>
  <c r="I117" i="2"/>
  <c r="J117" i="2"/>
  <c r="K117" i="2"/>
  <c r="L117" i="2"/>
  <c r="M117" i="2"/>
  <c r="N117" i="2"/>
  <c r="O117" i="2"/>
  <c r="P117" i="2"/>
  <c r="Q117" i="2"/>
  <c r="R117" i="2"/>
  <c r="S117" i="2"/>
  <c r="T117" i="2"/>
  <c r="D118" i="2"/>
  <c r="E118" i="2"/>
  <c r="F118" i="2"/>
  <c r="G118" i="2"/>
  <c r="H118" i="2"/>
  <c r="I118" i="2"/>
  <c r="J118" i="2"/>
  <c r="K118" i="2"/>
  <c r="L118" i="2"/>
  <c r="M118" i="2"/>
  <c r="N118" i="2"/>
  <c r="O118" i="2"/>
  <c r="P118" i="2"/>
  <c r="Q118" i="2"/>
  <c r="R118" i="2"/>
  <c r="S118" i="2"/>
  <c r="T118" i="2"/>
  <c r="D119" i="2"/>
  <c r="E119" i="2"/>
  <c r="F119" i="2"/>
  <c r="G119" i="2"/>
  <c r="H119" i="2"/>
  <c r="I119" i="2"/>
  <c r="J119" i="2"/>
  <c r="K119" i="2"/>
  <c r="L119" i="2"/>
  <c r="M119" i="2"/>
  <c r="N119" i="2"/>
  <c r="O119" i="2"/>
  <c r="P119" i="2"/>
  <c r="Q119" i="2"/>
  <c r="R119" i="2"/>
  <c r="S119" i="2"/>
  <c r="T119" i="2"/>
  <c r="D120" i="2"/>
  <c r="E120" i="2"/>
  <c r="F120" i="2"/>
  <c r="G120" i="2"/>
  <c r="H120" i="2"/>
  <c r="I120" i="2"/>
  <c r="J120" i="2"/>
  <c r="K120" i="2"/>
  <c r="L120" i="2"/>
  <c r="M120" i="2"/>
  <c r="N120" i="2"/>
  <c r="O120" i="2"/>
  <c r="P120" i="2"/>
  <c r="Q120" i="2"/>
  <c r="R120" i="2"/>
  <c r="S120" i="2"/>
  <c r="T120" i="2"/>
  <c r="D121" i="2"/>
  <c r="E121" i="2"/>
  <c r="F121" i="2"/>
  <c r="G121" i="2"/>
  <c r="H121" i="2"/>
  <c r="I121" i="2"/>
  <c r="J121" i="2"/>
  <c r="K121" i="2"/>
  <c r="L121" i="2"/>
  <c r="M121" i="2"/>
  <c r="N121" i="2"/>
  <c r="O121" i="2"/>
  <c r="P121" i="2"/>
  <c r="Q121" i="2"/>
  <c r="R121" i="2"/>
  <c r="S121" i="2"/>
  <c r="T121" i="2"/>
  <c r="D122" i="2"/>
  <c r="E122" i="2"/>
  <c r="F122" i="2"/>
  <c r="G122" i="2"/>
  <c r="H122" i="2"/>
  <c r="I122" i="2"/>
  <c r="J122" i="2"/>
  <c r="K122" i="2"/>
  <c r="L122" i="2"/>
  <c r="M122" i="2"/>
  <c r="N122" i="2"/>
  <c r="O122" i="2"/>
  <c r="P122" i="2"/>
  <c r="Q122" i="2"/>
  <c r="R122" i="2"/>
  <c r="S122" i="2"/>
  <c r="T122" i="2"/>
  <c r="D123" i="2"/>
  <c r="E123" i="2"/>
  <c r="F123" i="2"/>
  <c r="G123" i="2"/>
  <c r="H123" i="2"/>
  <c r="I123" i="2"/>
  <c r="J123" i="2"/>
  <c r="K123" i="2"/>
  <c r="L123" i="2"/>
  <c r="M123" i="2"/>
  <c r="N123" i="2"/>
  <c r="O123" i="2"/>
  <c r="P123" i="2"/>
  <c r="Q123" i="2"/>
  <c r="R123" i="2"/>
  <c r="S123" i="2"/>
  <c r="T123" i="2"/>
  <c r="D124" i="2"/>
  <c r="E124" i="2"/>
  <c r="F124" i="2"/>
  <c r="G124" i="2"/>
  <c r="H124" i="2"/>
  <c r="I124" i="2"/>
  <c r="J124" i="2"/>
  <c r="K124" i="2"/>
  <c r="L124" i="2"/>
  <c r="M124" i="2"/>
  <c r="N124" i="2"/>
  <c r="O124" i="2"/>
  <c r="P124" i="2"/>
  <c r="Q124" i="2"/>
  <c r="R124" i="2"/>
  <c r="S124" i="2"/>
  <c r="T124" i="2"/>
  <c r="D125" i="2"/>
  <c r="E125" i="2"/>
  <c r="F125" i="2"/>
  <c r="G125" i="2"/>
  <c r="H125" i="2"/>
  <c r="I125" i="2"/>
  <c r="J125" i="2"/>
  <c r="K125" i="2"/>
  <c r="L125" i="2"/>
  <c r="M125" i="2"/>
  <c r="N125" i="2"/>
  <c r="O125" i="2"/>
  <c r="P125" i="2"/>
  <c r="Q125" i="2"/>
  <c r="R125" i="2"/>
  <c r="S125" i="2"/>
  <c r="T125" i="2"/>
  <c r="D126" i="2"/>
  <c r="E126" i="2"/>
  <c r="F126" i="2"/>
  <c r="G126" i="2"/>
  <c r="H126" i="2"/>
  <c r="I126" i="2"/>
  <c r="J126" i="2"/>
  <c r="K126" i="2"/>
  <c r="L126" i="2"/>
  <c r="M126" i="2"/>
  <c r="N126" i="2"/>
  <c r="O126" i="2"/>
  <c r="P126" i="2"/>
  <c r="Q126" i="2"/>
  <c r="R126" i="2"/>
  <c r="S126" i="2"/>
  <c r="T126" i="2"/>
  <c r="D127" i="2"/>
  <c r="E127" i="2"/>
  <c r="F127" i="2"/>
  <c r="G127" i="2"/>
  <c r="H127" i="2"/>
  <c r="I127" i="2"/>
  <c r="J127" i="2"/>
  <c r="K127" i="2"/>
  <c r="L127" i="2"/>
  <c r="M127" i="2"/>
  <c r="N127" i="2"/>
  <c r="O127" i="2"/>
  <c r="P127" i="2"/>
  <c r="Q127" i="2"/>
  <c r="R127" i="2"/>
  <c r="S127" i="2"/>
  <c r="T127" i="2"/>
  <c r="D128" i="2"/>
  <c r="E128" i="2"/>
  <c r="F128" i="2"/>
  <c r="G128" i="2"/>
  <c r="H128" i="2"/>
  <c r="I128" i="2"/>
  <c r="J128" i="2"/>
  <c r="K128" i="2"/>
  <c r="L128" i="2"/>
  <c r="M128" i="2"/>
  <c r="N128" i="2"/>
  <c r="O128" i="2"/>
  <c r="P128" i="2"/>
  <c r="Q128" i="2"/>
  <c r="R128" i="2"/>
  <c r="S128" i="2"/>
  <c r="T128" i="2"/>
  <c r="D129" i="2"/>
  <c r="E129" i="2"/>
  <c r="F129" i="2"/>
  <c r="G129" i="2"/>
  <c r="H129" i="2"/>
  <c r="I129" i="2"/>
  <c r="J129" i="2"/>
  <c r="K129" i="2"/>
  <c r="L129" i="2"/>
  <c r="M129" i="2"/>
  <c r="N129" i="2"/>
  <c r="O129" i="2"/>
  <c r="P129" i="2"/>
  <c r="Q129" i="2"/>
  <c r="R129" i="2"/>
  <c r="S129" i="2"/>
  <c r="T129" i="2"/>
  <c r="D130" i="2"/>
  <c r="E130" i="2"/>
  <c r="F130" i="2"/>
  <c r="G130" i="2"/>
  <c r="H130" i="2"/>
  <c r="I130" i="2"/>
  <c r="J130" i="2"/>
  <c r="K130" i="2"/>
  <c r="L130" i="2"/>
  <c r="M130" i="2"/>
  <c r="N130" i="2"/>
  <c r="O130" i="2"/>
  <c r="P130" i="2"/>
  <c r="Q130" i="2"/>
  <c r="R130" i="2"/>
  <c r="S130" i="2"/>
  <c r="T130" i="2"/>
  <c r="D131" i="2"/>
  <c r="E131" i="2"/>
  <c r="F131" i="2"/>
  <c r="G131" i="2"/>
  <c r="H131" i="2"/>
  <c r="I131" i="2"/>
  <c r="J131" i="2"/>
  <c r="K131" i="2"/>
  <c r="L131" i="2"/>
  <c r="M131" i="2"/>
  <c r="N131" i="2"/>
  <c r="O131" i="2"/>
  <c r="P131" i="2"/>
  <c r="Q131" i="2"/>
  <c r="R131" i="2"/>
  <c r="S131" i="2"/>
  <c r="T131" i="2"/>
  <c r="D132" i="2"/>
  <c r="E132" i="2"/>
  <c r="F132" i="2"/>
  <c r="G132" i="2"/>
  <c r="H132" i="2"/>
  <c r="I132" i="2"/>
  <c r="J132" i="2"/>
  <c r="K132" i="2"/>
  <c r="L132" i="2"/>
  <c r="M132" i="2"/>
  <c r="N132" i="2"/>
  <c r="O132" i="2"/>
  <c r="P132" i="2"/>
  <c r="Q132" i="2"/>
  <c r="R132" i="2"/>
  <c r="S132" i="2"/>
  <c r="T132" i="2"/>
  <c r="D133" i="2"/>
  <c r="E133" i="2"/>
  <c r="F133" i="2"/>
  <c r="G133" i="2"/>
  <c r="H133" i="2"/>
  <c r="I133" i="2"/>
  <c r="J133" i="2"/>
  <c r="K133" i="2"/>
  <c r="L133" i="2"/>
  <c r="M133" i="2"/>
  <c r="N133" i="2"/>
  <c r="O133" i="2"/>
  <c r="P133" i="2"/>
  <c r="Q133" i="2"/>
  <c r="R133" i="2"/>
  <c r="S133" i="2"/>
  <c r="T133" i="2"/>
  <c r="D134" i="2"/>
  <c r="E134" i="2"/>
  <c r="F134" i="2"/>
  <c r="G134" i="2"/>
  <c r="H134" i="2"/>
  <c r="I134" i="2"/>
  <c r="J134" i="2"/>
  <c r="K134" i="2"/>
  <c r="L134" i="2"/>
  <c r="M134" i="2"/>
  <c r="N134" i="2"/>
  <c r="O134" i="2"/>
  <c r="P134" i="2"/>
  <c r="Q134" i="2"/>
  <c r="R134" i="2"/>
  <c r="S134" i="2"/>
  <c r="T134" i="2"/>
  <c r="D135" i="2"/>
  <c r="E135" i="2"/>
  <c r="F135" i="2"/>
  <c r="G135" i="2"/>
  <c r="H135" i="2"/>
  <c r="I135" i="2"/>
  <c r="J135" i="2"/>
  <c r="K135" i="2"/>
  <c r="L135" i="2"/>
  <c r="M135" i="2"/>
  <c r="N135" i="2"/>
  <c r="O135" i="2"/>
  <c r="P135" i="2"/>
  <c r="Q135" i="2"/>
  <c r="R135" i="2"/>
  <c r="S135" i="2"/>
  <c r="T135" i="2"/>
  <c r="D136" i="2"/>
  <c r="E136" i="2"/>
  <c r="F136" i="2"/>
  <c r="G136" i="2"/>
  <c r="H136" i="2"/>
  <c r="I136" i="2"/>
  <c r="J136" i="2"/>
  <c r="K136" i="2"/>
  <c r="L136" i="2"/>
  <c r="M136" i="2"/>
  <c r="N136" i="2"/>
  <c r="O136" i="2"/>
  <c r="P136" i="2"/>
  <c r="Q136" i="2"/>
  <c r="R136" i="2"/>
  <c r="S136" i="2"/>
  <c r="T136" i="2"/>
  <c r="D137" i="2"/>
  <c r="E137" i="2"/>
  <c r="F137" i="2"/>
  <c r="G137" i="2"/>
  <c r="H137" i="2"/>
  <c r="I137" i="2"/>
  <c r="J137" i="2"/>
  <c r="K137" i="2"/>
  <c r="L137" i="2"/>
  <c r="M137" i="2"/>
  <c r="N137" i="2"/>
  <c r="O137" i="2"/>
  <c r="P137" i="2"/>
  <c r="Q137" i="2"/>
  <c r="R137" i="2"/>
  <c r="S137" i="2"/>
  <c r="T137" i="2"/>
  <c r="D138" i="2"/>
  <c r="E138" i="2"/>
  <c r="F138" i="2"/>
  <c r="G138" i="2"/>
  <c r="H138" i="2"/>
  <c r="I138" i="2"/>
  <c r="J138" i="2"/>
  <c r="K138" i="2"/>
  <c r="L138" i="2"/>
  <c r="M138" i="2"/>
  <c r="N138" i="2"/>
  <c r="O138" i="2"/>
  <c r="P138" i="2"/>
  <c r="Q138" i="2"/>
  <c r="R138" i="2"/>
  <c r="S138" i="2"/>
  <c r="T138" i="2"/>
  <c r="D139" i="2"/>
  <c r="E139" i="2"/>
  <c r="F139" i="2"/>
  <c r="G139" i="2"/>
  <c r="H139" i="2"/>
  <c r="I139" i="2"/>
  <c r="J139" i="2"/>
  <c r="K139" i="2"/>
  <c r="L139" i="2"/>
  <c r="M139" i="2"/>
  <c r="N139" i="2"/>
  <c r="O139" i="2"/>
  <c r="P139" i="2"/>
  <c r="Q139" i="2"/>
  <c r="R139" i="2"/>
  <c r="S139" i="2"/>
  <c r="T139" i="2"/>
  <c r="D140" i="2"/>
  <c r="E140" i="2"/>
  <c r="F140" i="2"/>
  <c r="G140" i="2"/>
  <c r="H140" i="2"/>
  <c r="I140" i="2"/>
  <c r="J140" i="2"/>
  <c r="K140" i="2"/>
  <c r="L140" i="2"/>
  <c r="M140" i="2"/>
  <c r="N140" i="2"/>
  <c r="O140" i="2"/>
  <c r="P140" i="2"/>
  <c r="Q140" i="2"/>
  <c r="R140" i="2"/>
  <c r="S140" i="2"/>
  <c r="T140" i="2"/>
  <c r="D141" i="2"/>
  <c r="E141" i="2"/>
  <c r="F141" i="2"/>
  <c r="G141" i="2"/>
  <c r="H141" i="2"/>
  <c r="I141" i="2"/>
  <c r="J141" i="2"/>
  <c r="K141" i="2"/>
  <c r="L141" i="2"/>
  <c r="M141" i="2"/>
  <c r="N141" i="2"/>
  <c r="O141" i="2"/>
  <c r="P141" i="2"/>
  <c r="Q141" i="2"/>
  <c r="R141" i="2"/>
  <c r="S141" i="2"/>
  <c r="T141" i="2"/>
  <c r="D142" i="2"/>
  <c r="E142" i="2"/>
  <c r="F142" i="2"/>
  <c r="G142" i="2"/>
  <c r="H142" i="2"/>
  <c r="I142" i="2"/>
  <c r="J142" i="2"/>
  <c r="K142" i="2"/>
  <c r="L142" i="2"/>
  <c r="M142" i="2"/>
  <c r="N142" i="2"/>
  <c r="O142" i="2"/>
  <c r="P142" i="2"/>
  <c r="Q142" i="2"/>
  <c r="R142" i="2"/>
  <c r="S142" i="2"/>
  <c r="T142" i="2"/>
  <c r="D143" i="2"/>
  <c r="E143" i="2"/>
  <c r="F143" i="2"/>
  <c r="G143" i="2"/>
  <c r="H143" i="2"/>
  <c r="I143" i="2"/>
  <c r="J143" i="2"/>
  <c r="K143" i="2"/>
  <c r="L143" i="2"/>
  <c r="M143" i="2"/>
  <c r="N143" i="2"/>
  <c r="O143" i="2"/>
  <c r="P143" i="2"/>
  <c r="Q143" i="2"/>
  <c r="R143" i="2"/>
  <c r="S143" i="2"/>
  <c r="T143" i="2"/>
  <c r="D144" i="2"/>
  <c r="E144" i="2"/>
  <c r="F144" i="2"/>
  <c r="G144" i="2"/>
  <c r="H144" i="2"/>
  <c r="I144" i="2"/>
  <c r="J144" i="2"/>
  <c r="K144" i="2"/>
  <c r="L144" i="2"/>
  <c r="M144" i="2"/>
  <c r="N144" i="2"/>
  <c r="O144" i="2"/>
  <c r="P144" i="2"/>
  <c r="Q144" i="2"/>
  <c r="R144" i="2"/>
  <c r="S144" i="2"/>
  <c r="T144" i="2"/>
  <c r="D145" i="2"/>
  <c r="E145" i="2"/>
  <c r="F145" i="2"/>
  <c r="G145" i="2"/>
  <c r="H145" i="2"/>
  <c r="I145" i="2"/>
  <c r="J145" i="2"/>
  <c r="K145" i="2"/>
  <c r="L145" i="2"/>
  <c r="M145" i="2"/>
  <c r="N145" i="2"/>
  <c r="O145" i="2"/>
  <c r="P145" i="2"/>
  <c r="Q145" i="2"/>
  <c r="R145" i="2"/>
  <c r="S145" i="2"/>
  <c r="T145" i="2"/>
  <c r="D146" i="2"/>
  <c r="E146" i="2"/>
  <c r="F146" i="2"/>
  <c r="G146" i="2"/>
  <c r="H146" i="2"/>
  <c r="I146" i="2"/>
  <c r="J146" i="2"/>
  <c r="K146" i="2"/>
  <c r="L146" i="2"/>
  <c r="M146" i="2"/>
  <c r="N146" i="2"/>
  <c r="O146" i="2"/>
  <c r="P146" i="2"/>
  <c r="Q146" i="2"/>
  <c r="R146" i="2"/>
  <c r="S146" i="2"/>
  <c r="T146" i="2"/>
  <c r="D147" i="2"/>
  <c r="E147" i="2"/>
  <c r="F147" i="2"/>
  <c r="G147" i="2"/>
  <c r="H147" i="2"/>
  <c r="I147" i="2"/>
  <c r="J147" i="2"/>
  <c r="K147" i="2"/>
  <c r="L147" i="2"/>
  <c r="M147" i="2"/>
  <c r="N147" i="2"/>
  <c r="O147" i="2"/>
  <c r="P147" i="2"/>
  <c r="Q147" i="2"/>
  <c r="R147" i="2"/>
  <c r="S147" i="2"/>
  <c r="T147" i="2"/>
  <c r="D148" i="2"/>
  <c r="E148" i="2"/>
  <c r="F148" i="2"/>
  <c r="G148" i="2"/>
  <c r="H148" i="2"/>
  <c r="I148" i="2"/>
  <c r="J148" i="2"/>
  <c r="K148" i="2"/>
  <c r="L148" i="2"/>
  <c r="M148" i="2"/>
  <c r="N148" i="2"/>
  <c r="O148" i="2"/>
  <c r="P148" i="2"/>
  <c r="Q148" i="2"/>
  <c r="R148" i="2"/>
  <c r="S148" i="2"/>
  <c r="T148" i="2"/>
  <c r="D149" i="2"/>
  <c r="E149" i="2"/>
  <c r="F149" i="2"/>
  <c r="G149" i="2"/>
  <c r="H149" i="2"/>
  <c r="I149" i="2"/>
  <c r="J149" i="2"/>
  <c r="K149" i="2"/>
  <c r="L149" i="2"/>
  <c r="M149" i="2"/>
  <c r="N149" i="2"/>
  <c r="O149" i="2"/>
  <c r="P149" i="2"/>
  <c r="Q149" i="2"/>
  <c r="R149" i="2"/>
  <c r="S149" i="2"/>
  <c r="T149" i="2"/>
  <c r="D150" i="2"/>
  <c r="E150" i="2"/>
  <c r="F150" i="2"/>
  <c r="G150" i="2"/>
  <c r="H150" i="2"/>
  <c r="I150" i="2"/>
  <c r="J150" i="2"/>
  <c r="K150" i="2"/>
  <c r="L150" i="2"/>
  <c r="M150" i="2"/>
  <c r="N150" i="2"/>
  <c r="O150" i="2"/>
  <c r="P150" i="2"/>
  <c r="Q150" i="2"/>
  <c r="R150" i="2"/>
  <c r="S150" i="2"/>
  <c r="T150" i="2"/>
  <c r="D151" i="2"/>
  <c r="E151" i="2"/>
  <c r="F151" i="2"/>
  <c r="G151" i="2"/>
  <c r="H151" i="2"/>
  <c r="I151" i="2"/>
  <c r="J151" i="2"/>
  <c r="K151" i="2"/>
  <c r="L151" i="2"/>
  <c r="M151" i="2"/>
  <c r="N151" i="2"/>
  <c r="O151" i="2"/>
  <c r="P151" i="2"/>
  <c r="Q151" i="2"/>
  <c r="R151" i="2"/>
  <c r="S151" i="2"/>
  <c r="T151" i="2"/>
  <c r="D152" i="2"/>
  <c r="E152" i="2"/>
  <c r="F152" i="2"/>
  <c r="G152" i="2"/>
  <c r="H152" i="2"/>
  <c r="I152" i="2"/>
  <c r="J152" i="2"/>
  <c r="K152" i="2"/>
  <c r="L152" i="2"/>
  <c r="M152" i="2"/>
  <c r="N152" i="2"/>
  <c r="O152" i="2"/>
  <c r="P152" i="2"/>
  <c r="Q152" i="2"/>
  <c r="R152" i="2"/>
  <c r="S152" i="2"/>
  <c r="T152" i="2"/>
  <c r="D153" i="2"/>
  <c r="E153" i="2"/>
  <c r="F153" i="2"/>
  <c r="G153" i="2"/>
  <c r="H153" i="2"/>
  <c r="I153" i="2"/>
  <c r="J153" i="2"/>
  <c r="K153" i="2"/>
  <c r="L153" i="2"/>
  <c r="M153" i="2"/>
  <c r="N153" i="2"/>
  <c r="O153" i="2"/>
  <c r="P153" i="2"/>
  <c r="Q153" i="2"/>
  <c r="R153" i="2"/>
  <c r="S153" i="2"/>
  <c r="T153" i="2"/>
  <c r="D154" i="2"/>
  <c r="E154" i="2"/>
  <c r="F154" i="2"/>
  <c r="G154" i="2"/>
  <c r="H154" i="2"/>
  <c r="I154" i="2"/>
  <c r="J154" i="2"/>
  <c r="K154" i="2"/>
  <c r="L154" i="2"/>
  <c r="M154" i="2"/>
  <c r="N154" i="2"/>
  <c r="O154" i="2"/>
  <c r="P154" i="2"/>
  <c r="Q154" i="2"/>
  <c r="R154" i="2"/>
  <c r="S154" i="2"/>
  <c r="T154" i="2"/>
  <c r="D155" i="2"/>
  <c r="E155" i="2"/>
  <c r="F155" i="2"/>
  <c r="G155" i="2"/>
  <c r="H155" i="2"/>
  <c r="I155" i="2"/>
  <c r="J155" i="2"/>
  <c r="K155" i="2"/>
  <c r="L155" i="2"/>
  <c r="M155" i="2"/>
  <c r="N155" i="2"/>
  <c r="O155" i="2"/>
  <c r="P155" i="2"/>
  <c r="Q155" i="2"/>
  <c r="R155" i="2"/>
  <c r="S155" i="2"/>
  <c r="T155" i="2"/>
  <c r="D156" i="2"/>
  <c r="E156" i="2"/>
  <c r="F156" i="2"/>
  <c r="G156" i="2"/>
  <c r="H156" i="2"/>
  <c r="I156" i="2"/>
  <c r="J156" i="2"/>
  <c r="K156" i="2"/>
  <c r="L156" i="2"/>
  <c r="M156" i="2"/>
  <c r="N156" i="2"/>
  <c r="O156" i="2"/>
  <c r="P156" i="2"/>
  <c r="Q156" i="2"/>
  <c r="R156" i="2"/>
  <c r="S156" i="2"/>
  <c r="T156" i="2"/>
  <c r="D157" i="2"/>
  <c r="E157" i="2"/>
  <c r="F157" i="2"/>
  <c r="G157" i="2"/>
  <c r="H157" i="2"/>
  <c r="I157" i="2"/>
  <c r="J157" i="2"/>
  <c r="K157" i="2"/>
  <c r="L157" i="2"/>
  <c r="M157" i="2"/>
  <c r="N157" i="2"/>
  <c r="O157" i="2"/>
  <c r="P157" i="2"/>
  <c r="Q157" i="2"/>
  <c r="R157" i="2"/>
  <c r="S157" i="2"/>
  <c r="T157" i="2"/>
  <c r="D158" i="2"/>
  <c r="E158" i="2"/>
  <c r="F158" i="2"/>
  <c r="G158" i="2"/>
  <c r="H158" i="2"/>
  <c r="I158" i="2"/>
  <c r="J158" i="2"/>
  <c r="K158" i="2"/>
  <c r="L158" i="2"/>
  <c r="M158" i="2"/>
  <c r="N158" i="2"/>
  <c r="O158" i="2"/>
  <c r="P158" i="2"/>
  <c r="Q158" i="2"/>
  <c r="R158" i="2"/>
  <c r="S158" i="2"/>
  <c r="T158" i="2"/>
  <c r="D159" i="2"/>
  <c r="E159" i="2"/>
  <c r="F159" i="2"/>
  <c r="G159" i="2"/>
  <c r="H159" i="2"/>
  <c r="I159" i="2"/>
  <c r="J159" i="2"/>
  <c r="K159" i="2"/>
  <c r="L159" i="2"/>
  <c r="M159" i="2"/>
  <c r="N159" i="2"/>
  <c r="O159" i="2"/>
  <c r="P159" i="2"/>
  <c r="Q159" i="2"/>
  <c r="R159" i="2"/>
  <c r="S159" i="2"/>
  <c r="T159" i="2"/>
  <c r="D160" i="2"/>
  <c r="E160" i="2"/>
  <c r="F160" i="2"/>
  <c r="G160" i="2"/>
  <c r="H160" i="2"/>
  <c r="I160" i="2"/>
  <c r="J160" i="2"/>
  <c r="K160" i="2"/>
  <c r="L160" i="2"/>
  <c r="M160" i="2"/>
  <c r="N160" i="2"/>
  <c r="O160" i="2"/>
  <c r="P160" i="2"/>
  <c r="Q160" i="2"/>
  <c r="R160" i="2"/>
  <c r="S160" i="2"/>
  <c r="T160" i="2"/>
  <c r="D161" i="2"/>
  <c r="E161" i="2"/>
  <c r="F161" i="2"/>
  <c r="G161" i="2"/>
  <c r="H161" i="2"/>
  <c r="I161" i="2"/>
  <c r="J161" i="2"/>
  <c r="K161" i="2"/>
  <c r="L161" i="2"/>
  <c r="M161" i="2"/>
  <c r="N161" i="2"/>
  <c r="O161" i="2"/>
  <c r="P161" i="2"/>
  <c r="Q161" i="2"/>
  <c r="R161" i="2"/>
  <c r="S161" i="2"/>
  <c r="T161" i="2"/>
  <c r="D162" i="2"/>
  <c r="E162" i="2"/>
  <c r="F162" i="2"/>
  <c r="G162" i="2"/>
  <c r="H162" i="2"/>
  <c r="I162" i="2"/>
  <c r="J162" i="2"/>
  <c r="K162" i="2"/>
  <c r="L162" i="2"/>
  <c r="M162" i="2"/>
  <c r="N162" i="2"/>
  <c r="O162" i="2"/>
  <c r="P162" i="2"/>
  <c r="Q162" i="2"/>
  <c r="R162" i="2"/>
  <c r="S162" i="2"/>
  <c r="T162" i="2"/>
  <c r="D163" i="2"/>
  <c r="E163" i="2"/>
  <c r="F163" i="2"/>
  <c r="G163" i="2"/>
  <c r="H163" i="2"/>
  <c r="I163" i="2"/>
  <c r="J163" i="2"/>
  <c r="K163" i="2"/>
  <c r="L163" i="2"/>
  <c r="M163" i="2"/>
  <c r="N163" i="2"/>
  <c r="O163" i="2"/>
  <c r="P163" i="2"/>
  <c r="Q163" i="2"/>
  <c r="R163" i="2"/>
  <c r="S163" i="2"/>
  <c r="T163" i="2"/>
  <c r="D164" i="2"/>
  <c r="E164" i="2"/>
  <c r="F164" i="2"/>
  <c r="G164" i="2"/>
  <c r="H164" i="2"/>
  <c r="I164" i="2"/>
  <c r="J164" i="2"/>
  <c r="K164" i="2"/>
  <c r="L164" i="2"/>
  <c r="M164" i="2"/>
  <c r="N164" i="2"/>
  <c r="O164" i="2"/>
  <c r="P164" i="2"/>
  <c r="Q164" i="2"/>
  <c r="R164" i="2"/>
  <c r="S164" i="2"/>
  <c r="T164" i="2"/>
  <c r="D165" i="2"/>
  <c r="E165" i="2"/>
  <c r="F165" i="2"/>
  <c r="G165" i="2"/>
  <c r="H165" i="2"/>
  <c r="I165" i="2"/>
  <c r="J165" i="2"/>
  <c r="K165" i="2"/>
  <c r="L165" i="2"/>
  <c r="M165" i="2"/>
  <c r="N165" i="2"/>
  <c r="O165" i="2"/>
  <c r="P165" i="2"/>
  <c r="Q165" i="2"/>
  <c r="R165" i="2"/>
  <c r="S165" i="2"/>
  <c r="T165" i="2"/>
  <c r="D166" i="2"/>
  <c r="E166" i="2"/>
  <c r="F166" i="2"/>
  <c r="G166" i="2"/>
  <c r="H166" i="2"/>
  <c r="I166" i="2"/>
  <c r="J166" i="2"/>
  <c r="K166" i="2"/>
  <c r="L166" i="2"/>
  <c r="M166" i="2"/>
  <c r="N166" i="2"/>
  <c r="O166" i="2"/>
  <c r="P166" i="2"/>
  <c r="Q166" i="2"/>
  <c r="R166" i="2"/>
  <c r="S166" i="2"/>
  <c r="T166" i="2"/>
  <c r="D167" i="2"/>
  <c r="E167" i="2"/>
  <c r="F167" i="2"/>
  <c r="G167" i="2"/>
  <c r="H167" i="2"/>
  <c r="I167" i="2"/>
  <c r="J167" i="2"/>
  <c r="K167" i="2"/>
  <c r="L167" i="2"/>
  <c r="M167" i="2"/>
  <c r="N167" i="2"/>
  <c r="O167" i="2"/>
  <c r="P167" i="2"/>
  <c r="Q167" i="2"/>
  <c r="R167" i="2"/>
  <c r="S167" i="2"/>
  <c r="T167" i="2"/>
  <c r="D168" i="2"/>
  <c r="E168" i="2"/>
  <c r="F168" i="2"/>
  <c r="G168" i="2"/>
  <c r="H168" i="2"/>
  <c r="I168" i="2"/>
  <c r="J168" i="2"/>
  <c r="K168" i="2"/>
  <c r="L168" i="2"/>
  <c r="M168" i="2"/>
  <c r="N168" i="2"/>
  <c r="O168" i="2"/>
  <c r="P168" i="2"/>
  <c r="Q168" i="2"/>
  <c r="R168" i="2"/>
  <c r="S168" i="2"/>
  <c r="T168" i="2"/>
  <c r="D169" i="2"/>
  <c r="E169" i="2"/>
  <c r="F169" i="2"/>
  <c r="G169" i="2"/>
  <c r="H169" i="2"/>
  <c r="I169" i="2"/>
  <c r="J169" i="2"/>
  <c r="K169" i="2"/>
  <c r="L169" i="2"/>
  <c r="M169" i="2"/>
  <c r="N169" i="2"/>
  <c r="O169" i="2"/>
  <c r="P169" i="2"/>
  <c r="Q169" i="2"/>
  <c r="R169" i="2"/>
  <c r="S169" i="2"/>
  <c r="T169" i="2"/>
  <c r="D170" i="2"/>
  <c r="E170" i="2"/>
  <c r="F170" i="2"/>
  <c r="G170" i="2"/>
  <c r="H170" i="2"/>
  <c r="I170" i="2"/>
  <c r="J170" i="2"/>
  <c r="K170" i="2"/>
  <c r="L170" i="2"/>
  <c r="M170" i="2"/>
  <c r="N170" i="2"/>
  <c r="O170" i="2"/>
  <c r="P170" i="2"/>
  <c r="Q170" i="2"/>
  <c r="R170" i="2"/>
  <c r="S170" i="2"/>
  <c r="T170" i="2"/>
  <c r="D171" i="2"/>
  <c r="E171" i="2"/>
  <c r="F171" i="2"/>
  <c r="G171" i="2"/>
  <c r="H171" i="2"/>
  <c r="I171" i="2"/>
  <c r="J171" i="2"/>
  <c r="K171" i="2"/>
  <c r="L171" i="2"/>
  <c r="M171" i="2"/>
  <c r="N171" i="2"/>
  <c r="O171" i="2"/>
  <c r="P171" i="2"/>
  <c r="Q171" i="2"/>
  <c r="R171" i="2"/>
  <c r="S171" i="2"/>
  <c r="T171" i="2"/>
  <c r="D172" i="2"/>
  <c r="E172" i="2"/>
  <c r="F172" i="2"/>
  <c r="G172" i="2"/>
  <c r="H172" i="2"/>
  <c r="I172" i="2"/>
  <c r="J172" i="2"/>
  <c r="K172" i="2"/>
  <c r="L172" i="2"/>
  <c r="M172" i="2"/>
  <c r="N172" i="2"/>
  <c r="O172" i="2"/>
  <c r="P172" i="2"/>
  <c r="Q172" i="2"/>
  <c r="R172" i="2"/>
  <c r="S172" i="2"/>
  <c r="T172" i="2"/>
  <c r="D173" i="2"/>
  <c r="E173" i="2"/>
  <c r="F173" i="2"/>
  <c r="G173" i="2"/>
  <c r="H173" i="2"/>
  <c r="I173" i="2"/>
  <c r="J173" i="2"/>
  <c r="K173" i="2"/>
  <c r="L173" i="2"/>
  <c r="M173" i="2"/>
  <c r="N173" i="2"/>
  <c r="O173" i="2"/>
  <c r="P173" i="2"/>
  <c r="Q173" i="2"/>
  <c r="R173" i="2"/>
  <c r="S173" i="2"/>
  <c r="T173" i="2"/>
  <c r="D174" i="2"/>
  <c r="E174" i="2"/>
  <c r="F174" i="2"/>
  <c r="G174" i="2"/>
  <c r="H174" i="2"/>
  <c r="I174" i="2"/>
  <c r="J174" i="2"/>
  <c r="K174" i="2"/>
  <c r="L174" i="2"/>
  <c r="M174" i="2"/>
  <c r="N174" i="2"/>
  <c r="O174" i="2"/>
  <c r="P174" i="2"/>
  <c r="Q174" i="2"/>
  <c r="R174" i="2"/>
  <c r="S174" i="2"/>
  <c r="T174" i="2"/>
  <c r="D175" i="2"/>
  <c r="E175" i="2"/>
  <c r="F175" i="2"/>
  <c r="G175" i="2"/>
  <c r="H175" i="2"/>
  <c r="I175" i="2"/>
  <c r="J175" i="2"/>
  <c r="K175" i="2"/>
  <c r="L175" i="2"/>
  <c r="M175" i="2"/>
  <c r="N175" i="2"/>
  <c r="O175" i="2"/>
  <c r="P175" i="2"/>
  <c r="Q175" i="2"/>
  <c r="R175" i="2"/>
  <c r="S175" i="2"/>
  <c r="T175" i="2"/>
  <c r="D176" i="2"/>
  <c r="E176" i="2"/>
  <c r="F176" i="2"/>
  <c r="G176" i="2"/>
  <c r="H176" i="2"/>
  <c r="I176" i="2"/>
  <c r="J176" i="2"/>
  <c r="K176" i="2"/>
  <c r="L176" i="2"/>
  <c r="M176" i="2"/>
  <c r="N176" i="2"/>
  <c r="O176" i="2"/>
  <c r="P176" i="2"/>
  <c r="Q176" i="2"/>
  <c r="R176" i="2"/>
  <c r="S176" i="2"/>
  <c r="T176" i="2"/>
  <c r="D177" i="2"/>
  <c r="E177" i="2"/>
  <c r="F177" i="2"/>
  <c r="G177" i="2"/>
  <c r="H177" i="2"/>
  <c r="I177" i="2"/>
  <c r="J177" i="2"/>
  <c r="K177" i="2"/>
  <c r="L177" i="2"/>
  <c r="M177" i="2"/>
  <c r="N177" i="2"/>
  <c r="O177" i="2"/>
  <c r="P177" i="2"/>
  <c r="Q177" i="2"/>
  <c r="R177" i="2"/>
  <c r="S177" i="2"/>
  <c r="T177" i="2"/>
  <c r="D178" i="2"/>
  <c r="E178" i="2"/>
  <c r="F178" i="2"/>
  <c r="G178" i="2"/>
  <c r="H178" i="2"/>
  <c r="I178" i="2"/>
  <c r="J178" i="2"/>
  <c r="K178" i="2"/>
  <c r="L178" i="2"/>
  <c r="M178" i="2"/>
  <c r="N178" i="2"/>
  <c r="O178" i="2"/>
  <c r="P178" i="2"/>
  <c r="Q178" i="2"/>
  <c r="R178" i="2"/>
  <c r="S178" i="2"/>
  <c r="T178" i="2"/>
  <c r="D179" i="2"/>
  <c r="E179" i="2"/>
  <c r="F179" i="2"/>
  <c r="G179" i="2"/>
  <c r="H179" i="2"/>
  <c r="I179" i="2"/>
  <c r="J179" i="2"/>
  <c r="K179" i="2"/>
  <c r="L179" i="2"/>
  <c r="M179" i="2"/>
  <c r="N179" i="2"/>
  <c r="O179" i="2"/>
  <c r="P179" i="2"/>
  <c r="Q179" i="2"/>
  <c r="R179" i="2"/>
  <c r="S179" i="2"/>
  <c r="T179" i="2"/>
  <c r="D180" i="2"/>
  <c r="E180" i="2"/>
  <c r="F180" i="2"/>
  <c r="G180" i="2"/>
  <c r="H180" i="2"/>
  <c r="I180" i="2"/>
  <c r="J180" i="2"/>
  <c r="K180" i="2"/>
  <c r="L180" i="2"/>
  <c r="M180" i="2"/>
  <c r="N180" i="2"/>
  <c r="O180" i="2"/>
  <c r="P180" i="2"/>
  <c r="Q180" i="2"/>
  <c r="R180" i="2"/>
  <c r="S180" i="2"/>
  <c r="T180" i="2"/>
  <c r="D181" i="2"/>
  <c r="E181" i="2"/>
  <c r="F181" i="2"/>
  <c r="G181" i="2"/>
  <c r="H181" i="2"/>
  <c r="I181" i="2"/>
  <c r="J181" i="2"/>
  <c r="K181" i="2"/>
  <c r="L181" i="2"/>
  <c r="M181" i="2"/>
  <c r="N181" i="2"/>
  <c r="O181" i="2"/>
  <c r="P181" i="2"/>
  <c r="Q181" i="2"/>
  <c r="R181" i="2"/>
  <c r="S181" i="2"/>
  <c r="T181" i="2"/>
  <c r="D182" i="2"/>
  <c r="E182" i="2"/>
  <c r="F182" i="2"/>
  <c r="G182" i="2"/>
  <c r="H182" i="2"/>
  <c r="I182" i="2"/>
  <c r="J182" i="2"/>
  <c r="K182" i="2"/>
  <c r="L182" i="2"/>
  <c r="M182" i="2"/>
  <c r="N182" i="2"/>
  <c r="O182" i="2"/>
  <c r="P182" i="2"/>
  <c r="Q182" i="2"/>
  <c r="R182" i="2"/>
  <c r="S182" i="2"/>
  <c r="T182" i="2"/>
  <c r="D183" i="2"/>
  <c r="E183" i="2"/>
  <c r="F183" i="2"/>
  <c r="G183" i="2"/>
  <c r="H183" i="2"/>
  <c r="I183" i="2"/>
  <c r="J183" i="2"/>
  <c r="K183" i="2"/>
  <c r="L183" i="2"/>
  <c r="M183" i="2"/>
  <c r="N183" i="2"/>
  <c r="O183" i="2"/>
  <c r="P183" i="2"/>
  <c r="Q183" i="2"/>
  <c r="R183" i="2"/>
  <c r="S183" i="2"/>
  <c r="T183" i="2"/>
  <c r="D184" i="2"/>
  <c r="E184" i="2"/>
  <c r="F184" i="2"/>
  <c r="G184" i="2"/>
  <c r="H184" i="2"/>
  <c r="I184" i="2"/>
  <c r="J184" i="2"/>
  <c r="K184" i="2"/>
  <c r="L184" i="2"/>
  <c r="M184" i="2"/>
  <c r="N184" i="2"/>
  <c r="O184" i="2"/>
  <c r="P184" i="2"/>
  <c r="Q184" i="2"/>
  <c r="R184" i="2"/>
  <c r="S184" i="2"/>
  <c r="T184" i="2"/>
  <c r="D185" i="2"/>
  <c r="E185" i="2"/>
  <c r="F185" i="2"/>
  <c r="G185" i="2"/>
  <c r="H185" i="2"/>
  <c r="I185" i="2"/>
  <c r="J185" i="2"/>
  <c r="K185" i="2"/>
  <c r="L185" i="2"/>
  <c r="M185" i="2"/>
  <c r="N185" i="2"/>
  <c r="O185" i="2"/>
  <c r="P185" i="2"/>
  <c r="Q185" i="2"/>
  <c r="R185" i="2"/>
  <c r="S185" i="2"/>
  <c r="T185" i="2"/>
  <c r="D186" i="2"/>
  <c r="E186" i="2"/>
  <c r="F186" i="2"/>
  <c r="G186" i="2"/>
  <c r="H186" i="2"/>
  <c r="I186" i="2"/>
  <c r="J186" i="2"/>
  <c r="K186" i="2"/>
  <c r="L186" i="2"/>
  <c r="M186" i="2"/>
  <c r="N186" i="2"/>
  <c r="O186" i="2"/>
  <c r="P186" i="2"/>
  <c r="Q186" i="2"/>
  <c r="R186" i="2"/>
  <c r="S186" i="2"/>
  <c r="T186" i="2"/>
  <c r="D187" i="2"/>
  <c r="E187" i="2"/>
  <c r="F187" i="2"/>
  <c r="G187" i="2"/>
  <c r="H187" i="2"/>
  <c r="I187" i="2"/>
  <c r="J187" i="2"/>
  <c r="K187" i="2"/>
  <c r="L187" i="2"/>
  <c r="M187" i="2"/>
  <c r="N187" i="2"/>
  <c r="O187" i="2"/>
  <c r="P187" i="2"/>
  <c r="Q187" i="2"/>
  <c r="R187" i="2"/>
  <c r="S187" i="2"/>
  <c r="T187" i="2"/>
  <c r="D188" i="2"/>
  <c r="E188" i="2"/>
  <c r="F188" i="2"/>
  <c r="G188" i="2"/>
  <c r="H188" i="2"/>
  <c r="I188" i="2"/>
  <c r="J188" i="2"/>
  <c r="K188" i="2"/>
  <c r="L188" i="2"/>
  <c r="M188" i="2"/>
  <c r="N188" i="2"/>
  <c r="O188" i="2"/>
  <c r="P188" i="2"/>
  <c r="Q188" i="2"/>
  <c r="R188" i="2"/>
  <c r="S188" i="2"/>
  <c r="T188" i="2"/>
  <c r="D189" i="2"/>
  <c r="E189" i="2"/>
  <c r="F189" i="2"/>
  <c r="G189" i="2"/>
  <c r="H189" i="2"/>
  <c r="I189" i="2"/>
  <c r="J189" i="2"/>
  <c r="K189" i="2"/>
  <c r="L189" i="2"/>
  <c r="M189" i="2"/>
  <c r="N189" i="2"/>
  <c r="O189" i="2"/>
  <c r="P189" i="2"/>
  <c r="Q189" i="2"/>
  <c r="R189" i="2"/>
  <c r="S189" i="2"/>
  <c r="T189" i="2"/>
  <c r="D190" i="2"/>
  <c r="E190" i="2"/>
  <c r="F190" i="2"/>
  <c r="G190" i="2"/>
  <c r="H190" i="2"/>
  <c r="I190" i="2"/>
  <c r="J190" i="2"/>
  <c r="K190" i="2"/>
  <c r="L190" i="2"/>
  <c r="M190" i="2"/>
  <c r="N190" i="2"/>
  <c r="O190" i="2"/>
  <c r="P190" i="2"/>
  <c r="Q190" i="2"/>
  <c r="R190" i="2"/>
  <c r="S190" i="2"/>
  <c r="T190" i="2"/>
  <c r="D191" i="2"/>
  <c r="E191" i="2"/>
  <c r="F191" i="2"/>
  <c r="G191" i="2"/>
  <c r="H191" i="2"/>
  <c r="I191" i="2"/>
  <c r="J191" i="2"/>
  <c r="K191" i="2"/>
  <c r="L191" i="2"/>
  <c r="M191" i="2"/>
  <c r="N191" i="2"/>
  <c r="O191" i="2"/>
  <c r="P191" i="2"/>
  <c r="Q191" i="2"/>
  <c r="R191" i="2"/>
  <c r="S191" i="2"/>
  <c r="T191" i="2"/>
  <c r="D192" i="2"/>
  <c r="E192" i="2"/>
  <c r="F192" i="2"/>
  <c r="G192" i="2"/>
  <c r="H192" i="2"/>
  <c r="I192" i="2"/>
  <c r="J192" i="2"/>
  <c r="K192" i="2"/>
  <c r="L192" i="2"/>
  <c r="M192" i="2"/>
  <c r="N192" i="2"/>
  <c r="O192" i="2"/>
  <c r="P192" i="2"/>
  <c r="Q192" i="2"/>
  <c r="R192" i="2"/>
  <c r="S192" i="2"/>
  <c r="T192" i="2"/>
  <c r="D193" i="2"/>
  <c r="E193" i="2"/>
  <c r="F193" i="2"/>
  <c r="G193" i="2"/>
  <c r="H193" i="2"/>
  <c r="I193" i="2"/>
  <c r="J193" i="2"/>
  <c r="K193" i="2"/>
  <c r="L193" i="2"/>
  <c r="M193" i="2"/>
  <c r="N193" i="2"/>
  <c r="O193" i="2"/>
  <c r="P193" i="2"/>
  <c r="Q193" i="2"/>
  <c r="R193" i="2"/>
  <c r="S193" i="2"/>
  <c r="T193" i="2"/>
  <c r="D194" i="2"/>
  <c r="E194" i="2"/>
  <c r="F194" i="2"/>
  <c r="G194" i="2"/>
  <c r="H194" i="2"/>
  <c r="I194" i="2"/>
  <c r="J194" i="2"/>
  <c r="K194" i="2"/>
  <c r="L194" i="2"/>
  <c r="M194" i="2"/>
  <c r="N194" i="2"/>
  <c r="O194" i="2"/>
  <c r="P194" i="2"/>
  <c r="Q194" i="2"/>
  <c r="R194" i="2"/>
  <c r="S194" i="2"/>
  <c r="T194" i="2"/>
  <c r="D195" i="2"/>
  <c r="E195" i="2"/>
  <c r="F195" i="2"/>
  <c r="G195" i="2"/>
  <c r="H195" i="2"/>
  <c r="I195" i="2"/>
  <c r="J195" i="2"/>
  <c r="K195" i="2"/>
  <c r="L195" i="2"/>
  <c r="M195" i="2"/>
  <c r="N195" i="2"/>
  <c r="O195" i="2"/>
  <c r="P195" i="2"/>
  <c r="Q195" i="2"/>
  <c r="R195" i="2"/>
  <c r="S195" i="2"/>
  <c r="T195" i="2"/>
  <c r="D196" i="2"/>
  <c r="E196" i="2"/>
  <c r="F196" i="2"/>
  <c r="G196" i="2"/>
  <c r="H196" i="2"/>
  <c r="I196" i="2"/>
  <c r="J196" i="2"/>
  <c r="K196" i="2"/>
  <c r="L196" i="2"/>
  <c r="M196" i="2"/>
  <c r="N196" i="2"/>
  <c r="O196" i="2"/>
  <c r="P196" i="2"/>
  <c r="Q196" i="2"/>
  <c r="R196" i="2"/>
  <c r="S196" i="2"/>
  <c r="T196" i="2"/>
  <c r="D197" i="2"/>
  <c r="E197" i="2"/>
  <c r="F197" i="2"/>
  <c r="G197" i="2"/>
  <c r="H197" i="2"/>
  <c r="I197" i="2"/>
  <c r="J197" i="2"/>
  <c r="K197" i="2"/>
  <c r="L197" i="2"/>
  <c r="M197" i="2"/>
  <c r="N197" i="2"/>
  <c r="O197" i="2"/>
  <c r="P197" i="2"/>
  <c r="Q197" i="2"/>
  <c r="R197" i="2"/>
  <c r="S197" i="2"/>
  <c r="T197" i="2"/>
  <c r="D198" i="2"/>
  <c r="E198" i="2"/>
  <c r="F198" i="2"/>
  <c r="G198" i="2"/>
  <c r="H198" i="2"/>
  <c r="I198" i="2"/>
  <c r="J198" i="2"/>
  <c r="K198" i="2"/>
  <c r="L198" i="2"/>
  <c r="M198" i="2"/>
  <c r="N198" i="2"/>
  <c r="O198" i="2"/>
  <c r="P198" i="2"/>
  <c r="Q198" i="2"/>
  <c r="R198" i="2"/>
  <c r="S198" i="2"/>
  <c r="T198" i="2"/>
  <c r="D199" i="2"/>
  <c r="E199" i="2"/>
  <c r="F199" i="2"/>
  <c r="G199" i="2"/>
  <c r="H199" i="2"/>
  <c r="I199" i="2"/>
  <c r="J199" i="2"/>
  <c r="K199" i="2"/>
  <c r="L199" i="2"/>
  <c r="M199" i="2"/>
  <c r="N199" i="2"/>
  <c r="O199" i="2"/>
  <c r="P199" i="2"/>
  <c r="Q199" i="2"/>
  <c r="R199" i="2"/>
  <c r="S199" i="2"/>
  <c r="T199" i="2"/>
  <c r="D200" i="2"/>
  <c r="E200" i="2"/>
  <c r="F200" i="2"/>
  <c r="G200" i="2"/>
  <c r="H200" i="2"/>
  <c r="I200" i="2"/>
  <c r="J200" i="2"/>
  <c r="K200" i="2"/>
  <c r="L200" i="2"/>
  <c r="M200" i="2"/>
  <c r="N200" i="2"/>
  <c r="O200" i="2"/>
  <c r="P200" i="2"/>
  <c r="Q200" i="2"/>
  <c r="R200" i="2"/>
  <c r="S200" i="2"/>
  <c r="T200" i="2"/>
  <c r="D201" i="2"/>
  <c r="E201" i="2"/>
  <c r="F201" i="2"/>
  <c r="G201" i="2"/>
  <c r="H201" i="2"/>
  <c r="I201" i="2"/>
  <c r="J201" i="2"/>
  <c r="K201" i="2"/>
  <c r="L201" i="2"/>
  <c r="M201" i="2"/>
  <c r="N201" i="2"/>
  <c r="O201" i="2"/>
  <c r="P201" i="2"/>
  <c r="Q201" i="2"/>
  <c r="R201" i="2"/>
  <c r="S201" i="2"/>
  <c r="T201" i="2"/>
  <c r="D202" i="2"/>
  <c r="E202" i="2"/>
  <c r="F202" i="2"/>
  <c r="G202" i="2"/>
  <c r="H202" i="2"/>
  <c r="I202" i="2"/>
  <c r="J202" i="2"/>
  <c r="K202" i="2"/>
  <c r="L202" i="2"/>
  <c r="M202" i="2"/>
  <c r="N202" i="2"/>
  <c r="O202" i="2"/>
  <c r="P202" i="2"/>
  <c r="Q202" i="2"/>
  <c r="R202" i="2"/>
  <c r="S202" i="2"/>
  <c r="T202" i="2"/>
  <c r="D203" i="2"/>
  <c r="E203" i="2"/>
  <c r="F203" i="2"/>
  <c r="G203" i="2"/>
  <c r="H203" i="2"/>
  <c r="I203" i="2"/>
  <c r="J203" i="2"/>
  <c r="K203" i="2"/>
  <c r="L203" i="2"/>
  <c r="M203" i="2"/>
  <c r="N203" i="2"/>
  <c r="O203" i="2"/>
  <c r="P203" i="2"/>
  <c r="Q203" i="2"/>
  <c r="R203" i="2"/>
  <c r="S203" i="2"/>
  <c r="T203" i="2"/>
  <c r="D204" i="2"/>
  <c r="E204" i="2"/>
  <c r="F204" i="2"/>
  <c r="G204" i="2"/>
  <c r="H204" i="2"/>
  <c r="I204" i="2"/>
  <c r="J204" i="2"/>
  <c r="K204" i="2"/>
  <c r="L204" i="2"/>
  <c r="M204" i="2"/>
  <c r="N204" i="2"/>
  <c r="O204" i="2"/>
  <c r="P204" i="2"/>
  <c r="Q204" i="2"/>
  <c r="R204" i="2"/>
  <c r="S204" i="2"/>
  <c r="T204" i="2"/>
  <c r="D205" i="2"/>
  <c r="E205" i="2"/>
  <c r="F205" i="2"/>
  <c r="G205" i="2"/>
  <c r="H205" i="2"/>
  <c r="I205" i="2"/>
  <c r="J205" i="2"/>
  <c r="K205" i="2"/>
  <c r="L205" i="2"/>
  <c r="M205" i="2"/>
  <c r="N205" i="2"/>
  <c r="O205" i="2"/>
  <c r="P205" i="2"/>
  <c r="Q205" i="2"/>
  <c r="R205" i="2"/>
  <c r="S205" i="2"/>
  <c r="T205" i="2"/>
  <c r="D206" i="2"/>
  <c r="E206" i="2"/>
  <c r="F206" i="2"/>
  <c r="G206" i="2"/>
  <c r="H206" i="2"/>
  <c r="I206" i="2"/>
  <c r="J206" i="2"/>
  <c r="K206" i="2"/>
  <c r="L206" i="2"/>
  <c r="M206" i="2"/>
  <c r="N206" i="2"/>
  <c r="O206" i="2"/>
  <c r="P206" i="2"/>
  <c r="Q206" i="2"/>
  <c r="R206" i="2"/>
  <c r="S206" i="2"/>
  <c r="T206" i="2"/>
  <c r="D207" i="2"/>
  <c r="E207" i="2"/>
  <c r="F207" i="2"/>
  <c r="G207" i="2"/>
  <c r="H207" i="2"/>
  <c r="I207" i="2"/>
  <c r="J207" i="2"/>
  <c r="K207" i="2"/>
  <c r="L207" i="2"/>
  <c r="M207" i="2"/>
  <c r="N207" i="2"/>
  <c r="O207" i="2"/>
  <c r="P207" i="2"/>
  <c r="Q207" i="2"/>
  <c r="R207" i="2"/>
  <c r="S207" i="2"/>
  <c r="T207" i="2"/>
  <c r="D208" i="2"/>
  <c r="E208" i="2"/>
  <c r="F208" i="2"/>
  <c r="G208" i="2"/>
  <c r="H208" i="2"/>
  <c r="I208" i="2"/>
  <c r="J208" i="2"/>
  <c r="K208" i="2"/>
  <c r="L208" i="2"/>
  <c r="M208" i="2"/>
  <c r="N208" i="2"/>
  <c r="O208" i="2"/>
  <c r="P208" i="2"/>
  <c r="Q208" i="2"/>
  <c r="R208" i="2"/>
  <c r="S208" i="2"/>
  <c r="T208" i="2"/>
  <c r="D209" i="2"/>
  <c r="E209" i="2"/>
  <c r="F209" i="2"/>
  <c r="G209" i="2"/>
  <c r="H209" i="2"/>
  <c r="I209" i="2"/>
  <c r="J209" i="2"/>
  <c r="K209" i="2"/>
  <c r="L209" i="2"/>
  <c r="M209" i="2"/>
  <c r="N209" i="2"/>
  <c r="O209" i="2"/>
  <c r="P209" i="2"/>
  <c r="Q209" i="2"/>
  <c r="R209" i="2"/>
  <c r="S209" i="2"/>
  <c r="T209" i="2"/>
  <c r="D210" i="2"/>
  <c r="E210" i="2"/>
  <c r="F210" i="2"/>
  <c r="G210" i="2"/>
  <c r="H210" i="2"/>
  <c r="I210" i="2"/>
  <c r="J210" i="2"/>
  <c r="K210" i="2"/>
  <c r="L210" i="2"/>
  <c r="M210" i="2"/>
  <c r="N210" i="2"/>
  <c r="O210" i="2"/>
  <c r="P210" i="2"/>
  <c r="Q210" i="2"/>
  <c r="R210" i="2"/>
  <c r="S210" i="2"/>
  <c r="T210" i="2"/>
  <c r="D211" i="2"/>
  <c r="E211" i="2"/>
  <c r="F211" i="2"/>
  <c r="G211" i="2"/>
  <c r="H211" i="2"/>
  <c r="I211" i="2"/>
  <c r="J211" i="2"/>
  <c r="K211" i="2"/>
  <c r="L211" i="2"/>
  <c r="M211" i="2"/>
  <c r="N211" i="2"/>
  <c r="O211" i="2"/>
  <c r="P211" i="2"/>
  <c r="Q211" i="2"/>
  <c r="R211" i="2"/>
  <c r="S211" i="2"/>
  <c r="T211" i="2"/>
  <c r="D212" i="2"/>
  <c r="E212" i="2"/>
  <c r="F212" i="2"/>
  <c r="G212" i="2"/>
  <c r="H212" i="2"/>
  <c r="I212" i="2"/>
  <c r="J212" i="2"/>
  <c r="K212" i="2"/>
  <c r="L212" i="2"/>
  <c r="M212" i="2"/>
  <c r="N212" i="2"/>
  <c r="O212" i="2"/>
  <c r="P212" i="2"/>
  <c r="Q212" i="2"/>
  <c r="R212" i="2"/>
  <c r="S212" i="2"/>
  <c r="T212" i="2"/>
  <c r="D213" i="2"/>
  <c r="E213" i="2"/>
  <c r="F213" i="2"/>
  <c r="G213" i="2"/>
  <c r="H213" i="2"/>
  <c r="I213" i="2"/>
  <c r="J213" i="2"/>
  <c r="K213" i="2"/>
  <c r="L213" i="2"/>
  <c r="M213" i="2"/>
  <c r="N213" i="2"/>
  <c r="O213" i="2"/>
  <c r="P213" i="2"/>
  <c r="Q213" i="2"/>
  <c r="R213" i="2"/>
  <c r="S213" i="2"/>
  <c r="T213" i="2"/>
  <c r="D214" i="2"/>
  <c r="E214" i="2"/>
  <c r="F214" i="2"/>
  <c r="G214" i="2"/>
  <c r="H214" i="2"/>
  <c r="I214" i="2"/>
  <c r="J214" i="2"/>
  <c r="K214" i="2"/>
  <c r="L214" i="2"/>
  <c r="M214" i="2"/>
  <c r="N214" i="2"/>
  <c r="O214" i="2"/>
  <c r="P214" i="2"/>
  <c r="Q214" i="2"/>
  <c r="R214" i="2"/>
  <c r="S214" i="2"/>
  <c r="T214" i="2"/>
  <c r="D215" i="2"/>
  <c r="E215" i="2"/>
  <c r="F215" i="2"/>
  <c r="G215" i="2"/>
  <c r="H215" i="2"/>
  <c r="I215" i="2"/>
  <c r="J215" i="2"/>
  <c r="K215" i="2"/>
  <c r="L215" i="2"/>
  <c r="M215" i="2"/>
  <c r="N215" i="2"/>
  <c r="O215" i="2"/>
  <c r="P215" i="2"/>
  <c r="Q215" i="2"/>
  <c r="R215" i="2"/>
  <c r="S215" i="2"/>
  <c r="T215" i="2"/>
  <c r="D216" i="2"/>
  <c r="E216" i="2"/>
  <c r="F216" i="2"/>
  <c r="G216" i="2"/>
  <c r="H216" i="2"/>
  <c r="I216" i="2"/>
  <c r="J216" i="2"/>
  <c r="K216" i="2"/>
  <c r="L216" i="2"/>
  <c r="M216" i="2"/>
  <c r="N216" i="2"/>
  <c r="O216" i="2"/>
  <c r="P216" i="2"/>
  <c r="Q216" i="2"/>
  <c r="R216" i="2"/>
  <c r="S216" i="2"/>
  <c r="T216" i="2"/>
  <c r="D217" i="2"/>
  <c r="E217" i="2"/>
  <c r="F217" i="2"/>
  <c r="G217" i="2"/>
  <c r="H217" i="2"/>
  <c r="I217" i="2"/>
  <c r="J217" i="2"/>
  <c r="K217" i="2"/>
  <c r="L217" i="2"/>
  <c r="M217" i="2"/>
  <c r="N217" i="2"/>
  <c r="O217" i="2"/>
  <c r="P217" i="2"/>
  <c r="Q217" i="2"/>
  <c r="R217" i="2"/>
  <c r="S217" i="2"/>
  <c r="T217" i="2"/>
  <c r="D218" i="2"/>
  <c r="E218" i="2"/>
  <c r="F218" i="2"/>
  <c r="G218" i="2"/>
  <c r="H218" i="2"/>
  <c r="I218" i="2"/>
  <c r="J218" i="2"/>
  <c r="K218" i="2"/>
  <c r="L218" i="2"/>
  <c r="M218" i="2"/>
  <c r="N218" i="2"/>
  <c r="O218" i="2"/>
  <c r="P218" i="2"/>
  <c r="Q218" i="2"/>
  <c r="R218" i="2"/>
  <c r="S218" i="2"/>
  <c r="T218" i="2"/>
  <c r="D219" i="2"/>
  <c r="E219" i="2"/>
  <c r="F219" i="2"/>
  <c r="G219" i="2"/>
  <c r="H219" i="2"/>
  <c r="I219" i="2"/>
  <c r="J219" i="2"/>
  <c r="K219" i="2"/>
  <c r="L219" i="2"/>
  <c r="M219" i="2"/>
  <c r="N219" i="2"/>
  <c r="O219" i="2"/>
  <c r="P219" i="2"/>
  <c r="Q219" i="2"/>
  <c r="R219" i="2"/>
  <c r="S219" i="2"/>
  <c r="T219" i="2"/>
  <c r="D220" i="2"/>
  <c r="E220" i="2"/>
  <c r="F220" i="2"/>
  <c r="G220" i="2"/>
  <c r="H220" i="2"/>
  <c r="I220" i="2"/>
  <c r="J220" i="2"/>
  <c r="K220" i="2"/>
  <c r="L220" i="2"/>
  <c r="M220" i="2"/>
  <c r="N220" i="2"/>
  <c r="O220" i="2"/>
  <c r="P220" i="2"/>
  <c r="Q220" i="2"/>
  <c r="R220" i="2"/>
  <c r="S220" i="2"/>
  <c r="T220" i="2"/>
  <c r="D221" i="2"/>
  <c r="E221" i="2"/>
  <c r="F221" i="2"/>
  <c r="G221" i="2"/>
  <c r="H221" i="2"/>
  <c r="I221" i="2"/>
  <c r="J221" i="2"/>
  <c r="K221" i="2"/>
  <c r="L221" i="2"/>
  <c r="M221" i="2"/>
  <c r="N221" i="2"/>
  <c r="O221" i="2"/>
  <c r="P221" i="2"/>
  <c r="Q221" i="2"/>
  <c r="R221" i="2"/>
  <c r="S221" i="2"/>
  <c r="T221" i="2"/>
  <c r="D222" i="2"/>
  <c r="E222" i="2"/>
  <c r="F222" i="2"/>
  <c r="G222" i="2"/>
  <c r="H222" i="2"/>
  <c r="I222" i="2"/>
  <c r="J222" i="2"/>
  <c r="K222" i="2"/>
  <c r="L222" i="2"/>
  <c r="M222" i="2"/>
  <c r="N222" i="2"/>
  <c r="O222" i="2"/>
  <c r="P222" i="2"/>
  <c r="Q222" i="2"/>
  <c r="R222" i="2"/>
  <c r="S222" i="2"/>
  <c r="T222" i="2"/>
  <c r="D223" i="2"/>
  <c r="E223" i="2"/>
  <c r="F223" i="2"/>
  <c r="G223" i="2"/>
  <c r="H223" i="2"/>
  <c r="I223" i="2"/>
  <c r="J223" i="2"/>
  <c r="K223" i="2"/>
  <c r="L223" i="2"/>
  <c r="M223" i="2"/>
  <c r="N223" i="2"/>
  <c r="O223" i="2"/>
  <c r="P223" i="2"/>
  <c r="Q223" i="2"/>
  <c r="R223" i="2"/>
  <c r="S223" i="2"/>
  <c r="T223" i="2"/>
  <c r="D224" i="2"/>
  <c r="E224" i="2"/>
  <c r="F224" i="2"/>
  <c r="G224" i="2"/>
  <c r="H224" i="2"/>
  <c r="I224" i="2"/>
  <c r="J224" i="2"/>
  <c r="K224" i="2"/>
  <c r="L224" i="2"/>
  <c r="M224" i="2"/>
  <c r="N224" i="2"/>
  <c r="O224" i="2"/>
  <c r="P224" i="2"/>
  <c r="Q224" i="2"/>
  <c r="R224" i="2"/>
  <c r="S224" i="2"/>
  <c r="T224" i="2"/>
  <c r="D225" i="2"/>
  <c r="E225" i="2"/>
  <c r="F225" i="2"/>
  <c r="G225" i="2"/>
  <c r="H225" i="2"/>
  <c r="I225" i="2"/>
  <c r="J225" i="2"/>
  <c r="K225" i="2"/>
  <c r="L225" i="2"/>
  <c r="M225" i="2"/>
  <c r="N225" i="2"/>
  <c r="O225" i="2"/>
  <c r="P225" i="2"/>
  <c r="Q225" i="2"/>
  <c r="R225" i="2"/>
  <c r="S225" i="2"/>
  <c r="T225" i="2"/>
  <c r="D226" i="2"/>
  <c r="E226" i="2"/>
  <c r="F226" i="2"/>
  <c r="G226" i="2"/>
  <c r="H226" i="2"/>
  <c r="I226" i="2"/>
  <c r="J226" i="2"/>
  <c r="K226" i="2"/>
  <c r="L226" i="2"/>
  <c r="M226" i="2"/>
  <c r="N226" i="2"/>
  <c r="O226" i="2"/>
  <c r="P226" i="2"/>
  <c r="Q226" i="2"/>
  <c r="R226" i="2"/>
  <c r="S226" i="2"/>
  <c r="T226" i="2"/>
  <c r="D227" i="2"/>
  <c r="E227" i="2"/>
  <c r="F227" i="2"/>
  <c r="G227" i="2"/>
  <c r="H227" i="2"/>
  <c r="I227" i="2"/>
  <c r="J227" i="2"/>
  <c r="K227" i="2"/>
  <c r="L227" i="2"/>
  <c r="M227" i="2"/>
  <c r="N227" i="2"/>
  <c r="O227" i="2"/>
  <c r="P227" i="2"/>
  <c r="Q227" i="2"/>
  <c r="R227" i="2"/>
  <c r="S227" i="2"/>
  <c r="T227" i="2"/>
  <c r="D228" i="2"/>
  <c r="E228" i="2"/>
  <c r="F228" i="2"/>
  <c r="G228" i="2"/>
  <c r="H228" i="2"/>
  <c r="I228" i="2"/>
  <c r="J228" i="2"/>
  <c r="K228" i="2"/>
  <c r="L228" i="2"/>
  <c r="M228" i="2"/>
  <c r="N228" i="2"/>
  <c r="O228" i="2"/>
  <c r="P228" i="2"/>
  <c r="Q228" i="2"/>
  <c r="R228" i="2"/>
  <c r="S228" i="2"/>
  <c r="T228" i="2"/>
  <c r="D229" i="2"/>
  <c r="E229" i="2"/>
  <c r="F229" i="2"/>
  <c r="G229" i="2"/>
  <c r="H229" i="2"/>
  <c r="I229" i="2"/>
  <c r="J229" i="2"/>
  <c r="K229" i="2"/>
  <c r="L229" i="2"/>
  <c r="M229" i="2"/>
  <c r="N229" i="2"/>
  <c r="O229" i="2"/>
  <c r="P229" i="2"/>
  <c r="Q229" i="2"/>
  <c r="R229" i="2"/>
  <c r="S229" i="2"/>
  <c r="T229" i="2"/>
  <c r="D230" i="2"/>
  <c r="E230" i="2"/>
  <c r="F230" i="2"/>
  <c r="G230" i="2"/>
  <c r="H230" i="2"/>
  <c r="I230" i="2"/>
  <c r="J230" i="2"/>
  <c r="K230" i="2"/>
  <c r="L230" i="2"/>
  <c r="M230" i="2"/>
  <c r="N230" i="2"/>
  <c r="O230" i="2"/>
  <c r="P230" i="2"/>
  <c r="Q230" i="2"/>
  <c r="R230" i="2"/>
  <c r="S230" i="2"/>
  <c r="T230" i="2"/>
  <c r="D231" i="2"/>
  <c r="E231" i="2"/>
  <c r="F231" i="2"/>
  <c r="G231" i="2"/>
  <c r="H231" i="2"/>
  <c r="I231" i="2"/>
  <c r="J231" i="2"/>
  <c r="K231" i="2"/>
  <c r="L231" i="2"/>
  <c r="M231" i="2"/>
  <c r="N231" i="2"/>
  <c r="O231" i="2"/>
  <c r="P231" i="2"/>
  <c r="Q231" i="2"/>
  <c r="R231" i="2"/>
  <c r="S231" i="2"/>
  <c r="T231" i="2"/>
  <c r="D232" i="2"/>
  <c r="E232" i="2"/>
  <c r="F232" i="2"/>
  <c r="G232" i="2"/>
  <c r="H232" i="2"/>
  <c r="I232" i="2"/>
  <c r="J232" i="2"/>
  <c r="K232" i="2"/>
  <c r="L232" i="2"/>
  <c r="M232" i="2"/>
  <c r="N232" i="2"/>
  <c r="O232" i="2"/>
  <c r="P232" i="2"/>
  <c r="Q232" i="2"/>
  <c r="R232" i="2"/>
  <c r="S232" i="2"/>
  <c r="T232" i="2"/>
  <c r="D233" i="2"/>
  <c r="E233" i="2"/>
  <c r="F233" i="2"/>
  <c r="G233" i="2"/>
  <c r="H233" i="2"/>
  <c r="I233" i="2"/>
  <c r="J233" i="2"/>
  <c r="K233" i="2"/>
  <c r="L233" i="2"/>
  <c r="M233" i="2"/>
  <c r="N233" i="2"/>
  <c r="O233" i="2"/>
  <c r="P233" i="2"/>
  <c r="Q233" i="2"/>
  <c r="R233" i="2"/>
  <c r="S233" i="2"/>
  <c r="T233" i="2"/>
  <c r="D234" i="2"/>
  <c r="E234" i="2"/>
  <c r="F234" i="2"/>
  <c r="G234" i="2"/>
  <c r="H234" i="2"/>
  <c r="I234" i="2"/>
  <c r="J234" i="2"/>
  <c r="K234" i="2"/>
  <c r="L234" i="2"/>
  <c r="M234" i="2"/>
  <c r="N234" i="2"/>
  <c r="O234" i="2"/>
  <c r="P234" i="2"/>
  <c r="Q234" i="2"/>
  <c r="R234" i="2"/>
  <c r="S234" i="2"/>
  <c r="T234" i="2"/>
  <c r="D235" i="2"/>
  <c r="E235" i="2"/>
  <c r="F235" i="2"/>
  <c r="G235" i="2"/>
  <c r="H235" i="2"/>
  <c r="I235" i="2"/>
  <c r="J235" i="2"/>
  <c r="K235" i="2"/>
  <c r="L235" i="2"/>
  <c r="M235" i="2"/>
  <c r="N235" i="2"/>
  <c r="O235" i="2"/>
  <c r="P235" i="2"/>
  <c r="Q235" i="2"/>
  <c r="R235" i="2"/>
  <c r="S235" i="2"/>
  <c r="T235" i="2"/>
  <c r="D236" i="2"/>
  <c r="E236" i="2"/>
  <c r="F236" i="2"/>
  <c r="G236" i="2"/>
  <c r="H236" i="2"/>
  <c r="I236" i="2"/>
  <c r="J236" i="2"/>
  <c r="K236" i="2"/>
  <c r="L236" i="2"/>
  <c r="M236" i="2"/>
  <c r="N236" i="2"/>
  <c r="O236" i="2"/>
  <c r="P236" i="2"/>
  <c r="Q236" i="2"/>
  <c r="R236" i="2"/>
  <c r="S236" i="2"/>
  <c r="T236" i="2"/>
  <c r="D237" i="2"/>
  <c r="E237" i="2"/>
  <c r="F237" i="2"/>
  <c r="G237" i="2"/>
  <c r="H237" i="2"/>
  <c r="I237" i="2"/>
  <c r="J237" i="2"/>
  <c r="K237" i="2"/>
  <c r="L237" i="2"/>
  <c r="M237" i="2"/>
  <c r="N237" i="2"/>
  <c r="O237" i="2"/>
  <c r="P237" i="2"/>
  <c r="Q237" i="2"/>
  <c r="R237" i="2"/>
  <c r="S237" i="2"/>
  <c r="T237" i="2"/>
  <c r="D238" i="2"/>
  <c r="E238" i="2"/>
  <c r="F238" i="2"/>
  <c r="G238" i="2"/>
  <c r="H238" i="2"/>
  <c r="I238" i="2"/>
  <c r="J238" i="2"/>
  <c r="K238" i="2"/>
  <c r="L238" i="2"/>
  <c r="M238" i="2"/>
  <c r="N238" i="2"/>
  <c r="O238" i="2"/>
  <c r="P238" i="2"/>
  <c r="Q238" i="2"/>
  <c r="R238" i="2"/>
  <c r="S238" i="2"/>
  <c r="T238" i="2"/>
  <c r="D239" i="2"/>
  <c r="E239" i="2"/>
  <c r="F239" i="2"/>
  <c r="G239" i="2"/>
  <c r="H239" i="2"/>
  <c r="I239" i="2"/>
  <c r="J239" i="2"/>
  <c r="K239" i="2"/>
  <c r="L239" i="2"/>
  <c r="M239" i="2"/>
  <c r="N239" i="2"/>
  <c r="O239" i="2"/>
  <c r="P239" i="2"/>
  <c r="Q239" i="2"/>
  <c r="R239" i="2"/>
  <c r="S239" i="2"/>
  <c r="T239" i="2"/>
  <c r="D240" i="2"/>
  <c r="E240" i="2"/>
  <c r="F240" i="2"/>
  <c r="G240" i="2"/>
  <c r="H240" i="2"/>
  <c r="I240" i="2"/>
  <c r="J240" i="2"/>
  <c r="K240" i="2"/>
  <c r="L240" i="2"/>
  <c r="M240" i="2"/>
  <c r="N240" i="2"/>
  <c r="O240" i="2"/>
  <c r="P240" i="2"/>
  <c r="Q240" i="2"/>
  <c r="R240" i="2"/>
  <c r="S240" i="2"/>
  <c r="T240" i="2"/>
  <c r="D241" i="2"/>
  <c r="E241" i="2"/>
  <c r="F241" i="2"/>
  <c r="G241" i="2"/>
  <c r="H241" i="2"/>
  <c r="I241" i="2"/>
  <c r="J241" i="2"/>
  <c r="K241" i="2"/>
  <c r="L241" i="2"/>
  <c r="M241" i="2"/>
  <c r="N241" i="2"/>
  <c r="O241" i="2"/>
  <c r="P241" i="2"/>
  <c r="Q241" i="2"/>
  <c r="R241" i="2"/>
  <c r="S241" i="2"/>
  <c r="T241" i="2"/>
  <c r="D242" i="2"/>
  <c r="E242" i="2"/>
  <c r="F242" i="2"/>
  <c r="G242" i="2"/>
  <c r="H242" i="2"/>
  <c r="I242" i="2"/>
  <c r="J242" i="2"/>
  <c r="K242" i="2"/>
  <c r="L242" i="2"/>
  <c r="M242" i="2"/>
  <c r="N242" i="2"/>
  <c r="O242" i="2"/>
  <c r="P242" i="2"/>
  <c r="Q242" i="2"/>
  <c r="R242" i="2"/>
  <c r="S242" i="2"/>
  <c r="T242" i="2"/>
  <c r="D243" i="2"/>
  <c r="E243" i="2"/>
  <c r="F243" i="2"/>
  <c r="G243" i="2"/>
  <c r="H243" i="2"/>
  <c r="I243" i="2"/>
  <c r="J243" i="2"/>
  <c r="K243" i="2"/>
  <c r="L243" i="2"/>
  <c r="M243" i="2"/>
  <c r="N243" i="2"/>
  <c r="O243" i="2"/>
  <c r="P243" i="2"/>
  <c r="Q243" i="2"/>
  <c r="R243" i="2"/>
  <c r="S243" i="2"/>
  <c r="T243" i="2"/>
  <c r="D244" i="2"/>
  <c r="E244" i="2"/>
  <c r="F244" i="2"/>
  <c r="G244" i="2"/>
  <c r="H244" i="2"/>
  <c r="I244" i="2"/>
  <c r="J244" i="2"/>
  <c r="K244" i="2"/>
  <c r="L244" i="2"/>
  <c r="M244" i="2"/>
  <c r="N244" i="2"/>
  <c r="O244" i="2"/>
  <c r="P244" i="2"/>
  <c r="Q244" i="2"/>
  <c r="R244" i="2"/>
  <c r="S244" i="2"/>
  <c r="T244" i="2"/>
  <c r="D245" i="2"/>
  <c r="E245" i="2"/>
  <c r="F245" i="2"/>
  <c r="G245" i="2"/>
  <c r="H245" i="2"/>
  <c r="I245" i="2"/>
  <c r="J245" i="2"/>
  <c r="K245" i="2"/>
  <c r="L245" i="2"/>
  <c r="M245" i="2"/>
  <c r="N245" i="2"/>
  <c r="O245" i="2"/>
  <c r="P245" i="2"/>
  <c r="Q245" i="2"/>
  <c r="R245" i="2"/>
  <c r="S245" i="2"/>
  <c r="T245" i="2"/>
  <c r="D246" i="2"/>
  <c r="E246" i="2"/>
  <c r="F246" i="2"/>
  <c r="G246" i="2"/>
  <c r="H246" i="2"/>
  <c r="I246" i="2"/>
  <c r="J246" i="2"/>
  <c r="K246" i="2"/>
  <c r="L246" i="2"/>
  <c r="M246" i="2"/>
  <c r="N246" i="2"/>
  <c r="O246" i="2"/>
  <c r="P246" i="2"/>
  <c r="Q246" i="2"/>
  <c r="R246" i="2"/>
  <c r="S246" i="2"/>
  <c r="T246" i="2"/>
  <c r="D247" i="2"/>
  <c r="E247" i="2"/>
  <c r="F247" i="2"/>
  <c r="G247" i="2"/>
  <c r="H247" i="2"/>
  <c r="I247" i="2"/>
  <c r="J247" i="2"/>
  <c r="K247" i="2"/>
  <c r="L247" i="2"/>
  <c r="M247" i="2"/>
  <c r="N247" i="2"/>
  <c r="O247" i="2"/>
  <c r="P247" i="2"/>
  <c r="Q247" i="2"/>
  <c r="R247" i="2"/>
  <c r="S247" i="2"/>
  <c r="T247" i="2"/>
  <c r="D248" i="2"/>
  <c r="E248" i="2"/>
  <c r="F248" i="2"/>
  <c r="G248" i="2"/>
  <c r="H248" i="2"/>
  <c r="I248" i="2"/>
  <c r="J248" i="2"/>
  <c r="K248" i="2"/>
  <c r="L248" i="2"/>
  <c r="M248" i="2"/>
  <c r="N248" i="2"/>
  <c r="O248" i="2"/>
  <c r="P248" i="2"/>
  <c r="Q248" i="2"/>
  <c r="R248" i="2"/>
  <c r="S248" i="2"/>
  <c r="T248" i="2"/>
  <c r="D249" i="2"/>
  <c r="E249" i="2"/>
  <c r="F249" i="2"/>
  <c r="G249" i="2"/>
  <c r="H249" i="2"/>
  <c r="I249" i="2"/>
  <c r="J249" i="2"/>
  <c r="K249" i="2"/>
  <c r="L249" i="2"/>
  <c r="M249" i="2"/>
  <c r="N249" i="2"/>
  <c r="O249" i="2"/>
  <c r="P249" i="2"/>
  <c r="Q249" i="2"/>
  <c r="R249" i="2"/>
  <c r="S249" i="2"/>
  <c r="T249" i="2"/>
  <c r="D250" i="2"/>
  <c r="E250" i="2"/>
  <c r="F250" i="2"/>
  <c r="G250" i="2"/>
  <c r="H250" i="2"/>
  <c r="I250" i="2"/>
  <c r="J250" i="2"/>
  <c r="K250" i="2"/>
  <c r="L250" i="2"/>
  <c r="M250" i="2"/>
  <c r="N250" i="2"/>
  <c r="O250" i="2"/>
  <c r="P250" i="2"/>
  <c r="Q250" i="2"/>
  <c r="R250" i="2"/>
  <c r="S250" i="2"/>
  <c r="T250" i="2"/>
  <c r="D251" i="2"/>
  <c r="E251" i="2"/>
  <c r="F251" i="2"/>
  <c r="G251" i="2"/>
  <c r="H251" i="2"/>
  <c r="I251" i="2"/>
  <c r="J251" i="2"/>
  <c r="K251" i="2"/>
  <c r="L251" i="2"/>
  <c r="M251" i="2"/>
  <c r="N251" i="2"/>
  <c r="O251" i="2"/>
  <c r="P251" i="2"/>
  <c r="Q251" i="2"/>
  <c r="R251" i="2"/>
  <c r="S251" i="2"/>
  <c r="T251" i="2"/>
  <c r="D252" i="2"/>
  <c r="E252" i="2"/>
  <c r="F252" i="2"/>
  <c r="G252" i="2"/>
  <c r="H252" i="2"/>
  <c r="I252" i="2"/>
  <c r="J252" i="2"/>
  <c r="K252" i="2"/>
  <c r="L252" i="2"/>
  <c r="M252" i="2"/>
  <c r="N252" i="2"/>
  <c r="O252" i="2"/>
  <c r="P252" i="2"/>
  <c r="Q252" i="2"/>
  <c r="R252" i="2"/>
  <c r="S252" i="2"/>
  <c r="T252" i="2"/>
  <c r="D253" i="2"/>
  <c r="E253" i="2"/>
  <c r="F253" i="2"/>
  <c r="G253" i="2"/>
  <c r="H253" i="2"/>
  <c r="I253" i="2"/>
  <c r="J253" i="2"/>
  <c r="K253" i="2"/>
  <c r="L253" i="2"/>
  <c r="M253" i="2"/>
  <c r="N253" i="2"/>
  <c r="O253" i="2"/>
  <c r="P253" i="2"/>
  <c r="Q253" i="2"/>
  <c r="R253" i="2"/>
  <c r="S253" i="2"/>
  <c r="T253" i="2"/>
  <c r="D254" i="2"/>
  <c r="E254" i="2"/>
  <c r="F254" i="2"/>
  <c r="G254" i="2"/>
  <c r="H254" i="2"/>
  <c r="I254" i="2"/>
  <c r="J254" i="2"/>
  <c r="K254" i="2"/>
  <c r="L254" i="2"/>
  <c r="M254" i="2"/>
  <c r="N254" i="2"/>
  <c r="O254" i="2"/>
  <c r="P254" i="2"/>
  <c r="Q254" i="2"/>
  <c r="R254" i="2"/>
  <c r="S254" i="2"/>
  <c r="T254" i="2"/>
  <c r="D255" i="2"/>
  <c r="E255" i="2"/>
  <c r="F255" i="2"/>
  <c r="G255" i="2"/>
  <c r="H255" i="2"/>
  <c r="I255" i="2"/>
  <c r="J255" i="2"/>
  <c r="K255" i="2"/>
  <c r="L255" i="2"/>
  <c r="M255" i="2"/>
  <c r="N255" i="2"/>
  <c r="O255" i="2"/>
  <c r="P255" i="2"/>
  <c r="Q255" i="2"/>
  <c r="R255" i="2"/>
  <c r="S255" i="2"/>
  <c r="T255" i="2"/>
  <c r="D256" i="2"/>
  <c r="E256" i="2"/>
  <c r="F256" i="2"/>
  <c r="G256" i="2"/>
  <c r="H256" i="2"/>
  <c r="I256" i="2"/>
  <c r="J256" i="2"/>
  <c r="K256" i="2"/>
  <c r="L256" i="2"/>
  <c r="M256" i="2"/>
  <c r="N256" i="2"/>
  <c r="O256" i="2"/>
  <c r="P256" i="2"/>
  <c r="Q256" i="2"/>
  <c r="R256" i="2"/>
  <c r="S256" i="2"/>
  <c r="T256" i="2"/>
  <c r="D257" i="2"/>
  <c r="E257" i="2"/>
  <c r="F257" i="2"/>
  <c r="G257" i="2"/>
  <c r="H257" i="2"/>
  <c r="I257" i="2"/>
  <c r="J257" i="2"/>
  <c r="K257" i="2"/>
  <c r="L257" i="2"/>
  <c r="M257" i="2"/>
  <c r="N257" i="2"/>
  <c r="O257" i="2"/>
  <c r="P257" i="2"/>
  <c r="Q257" i="2"/>
  <c r="R257" i="2"/>
  <c r="S257" i="2"/>
  <c r="T257" i="2"/>
  <c r="D258" i="2"/>
  <c r="E258" i="2"/>
  <c r="F258" i="2"/>
  <c r="G258" i="2"/>
  <c r="H258" i="2"/>
  <c r="I258" i="2"/>
  <c r="J258" i="2"/>
  <c r="K258" i="2"/>
  <c r="L258" i="2"/>
  <c r="M258" i="2"/>
  <c r="N258" i="2"/>
  <c r="O258" i="2"/>
  <c r="P258" i="2"/>
  <c r="Q258" i="2"/>
  <c r="R258" i="2"/>
  <c r="S258" i="2"/>
  <c r="T258" i="2"/>
  <c r="D259" i="2"/>
  <c r="E259" i="2"/>
  <c r="F259" i="2"/>
  <c r="G259" i="2"/>
  <c r="H259" i="2"/>
  <c r="I259" i="2"/>
  <c r="J259" i="2"/>
  <c r="K259" i="2"/>
  <c r="L259" i="2"/>
  <c r="M259" i="2"/>
  <c r="N259" i="2"/>
  <c r="O259" i="2"/>
  <c r="P259" i="2"/>
  <c r="Q259" i="2"/>
  <c r="R259" i="2"/>
  <c r="S259" i="2"/>
  <c r="T259" i="2"/>
  <c r="D260" i="2"/>
  <c r="E260" i="2"/>
  <c r="F260" i="2"/>
  <c r="G260" i="2"/>
  <c r="H260" i="2"/>
  <c r="I260" i="2"/>
  <c r="J260" i="2"/>
  <c r="K260" i="2"/>
  <c r="L260" i="2"/>
  <c r="M260" i="2"/>
  <c r="N260" i="2"/>
  <c r="O260" i="2"/>
  <c r="P260" i="2"/>
  <c r="Q260" i="2"/>
  <c r="R260" i="2"/>
  <c r="S260" i="2"/>
  <c r="T260" i="2"/>
  <c r="D261" i="2"/>
  <c r="E261" i="2"/>
  <c r="F261" i="2"/>
  <c r="G261" i="2"/>
  <c r="H261" i="2"/>
  <c r="I261" i="2"/>
  <c r="J261" i="2"/>
  <c r="K261" i="2"/>
  <c r="L261" i="2"/>
  <c r="M261" i="2"/>
  <c r="N261" i="2"/>
  <c r="O261" i="2"/>
  <c r="P261" i="2"/>
  <c r="Q261" i="2"/>
  <c r="R261" i="2"/>
  <c r="S261" i="2"/>
  <c r="T261" i="2"/>
  <c r="D262" i="2"/>
  <c r="E262" i="2"/>
  <c r="F262" i="2"/>
  <c r="G262" i="2"/>
  <c r="H262" i="2"/>
  <c r="I262" i="2"/>
  <c r="J262" i="2"/>
  <c r="K262" i="2"/>
  <c r="L262" i="2"/>
  <c r="M262" i="2"/>
  <c r="N262" i="2"/>
  <c r="O262" i="2"/>
  <c r="P262" i="2"/>
  <c r="Q262" i="2"/>
  <c r="R262" i="2"/>
  <c r="S262" i="2"/>
  <c r="T262" i="2"/>
  <c r="D263" i="2"/>
  <c r="E263" i="2"/>
  <c r="F263" i="2"/>
  <c r="G263" i="2"/>
  <c r="H263" i="2"/>
  <c r="I263" i="2"/>
  <c r="J263" i="2"/>
  <c r="K263" i="2"/>
  <c r="L263" i="2"/>
  <c r="M263" i="2"/>
  <c r="N263" i="2"/>
  <c r="O263" i="2"/>
  <c r="P263" i="2"/>
  <c r="Q263" i="2"/>
  <c r="R263" i="2"/>
  <c r="S263" i="2"/>
  <c r="T263" i="2"/>
  <c r="D264" i="2"/>
  <c r="E264" i="2"/>
  <c r="F264" i="2"/>
  <c r="G264" i="2"/>
  <c r="H264" i="2"/>
  <c r="I264" i="2"/>
  <c r="J264" i="2"/>
  <c r="K264" i="2"/>
  <c r="L264" i="2"/>
  <c r="M264" i="2"/>
  <c r="N264" i="2"/>
  <c r="O264" i="2"/>
  <c r="P264" i="2"/>
  <c r="Q264" i="2"/>
  <c r="R264" i="2"/>
  <c r="S264" i="2"/>
  <c r="T264" i="2"/>
  <c r="D265" i="2"/>
  <c r="E265" i="2"/>
  <c r="F265" i="2"/>
  <c r="G265" i="2"/>
  <c r="H265" i="2"/>
  <c r="I265" i="2"/>
  <c r="J265" i="2"/>
  <c r="K265" i="2"/>
  <c r="L265" i="2"/>
  <c r="M265" i="2"/>
  <c r="N265" i="2"/>
  <c r="O265" i="2"/>
  <c r="P265" i="2"/>
  <c r="Q265" i="2"/>
  <c r="R265" i="2"/>
  <c r="S265" i="2"/>
  <c r="T265" i="2"/>
  <c r="D266" i="2"/>
  <c r="E266" i="2"/>
  <c r="F266" i="2"/>
  <c r="G266" i="2"/>
  <c r="H266" i="2"/>
  <c r="I266" i="2"/>
  <c r="J266" i="2"/>
  <c r="K266" i="2"/>
  <c r="L266" i="2"/>
  <c r="M266" i="2"/>
  <c r="N266" i="2"/>
  <c r="O266" i="2"/>
  <c r="P266" i="2"/>
  <c r="Q266" i="2"/>
  <c r="R266" i="2"/>
  <c r="S266" i="2"/>
  <c r="T266" i="2"/>
  <c r="D267" i="2"/>
  <c r="E267" i="2"/>
  <c r="F267" i="2"/>
  <c r="G267" i="2"/>
  <c r="H267" i="2"/>
  <c r="I267" i="2"/>
  <c r="J267" i="2"/>
  <c r="K267" i="2"/>
  <c r="L267" i="2"/>
  <c r="M267" i="2"/>
  <c r="N267" i="2"/>
  <c r="O267" i="2"/>
  <c r="P267" i="2"/>
  <c r="Q267" i="2"/>
  <c r="R267" i="2"/>
  <c r="S267" i="2"/>
  <c r="T267" i="2"/>
  <c r="D268" i="2"/>
  <c r="E268" i="2"/>
  <c r="F268" i="2"/>
  <c r="G268" i="2"/>
  <c r="H268" i="2"/>
  <c r="I268" i="2"/>
  <c r="J268" i="2"/>
  <c r="K268" i="2"/>
  <c r="L268" i="2"/>
  <c r="M268" i="2"/>
  <c r="N268" i="2"/>
  <c r="O268" i="2"/>
  <c r="P268" i="2"/>
  <c r="Q268" i="2"/>
  <c r="R268" i="2"/>
  <c r="S268" i="2"/>
  <c r="T268" i="2"/>
  <c r="D269" i="2"/>
  <c r="E269" i="2"/>
  <c r="F269" i="2"/>
  <c r="G269" i="2"/>
  <c r="H269" i="2"/>
  <c r="I269" i="2"/>
  <c r="J269" i="2"/>
  <c r="K269" i="2"/>
  <c r="L269" i="2"/>
  <c r="M269" i="2"/>
  <c r="N269" i="2"/>
  <c r="O269" i="2"/>
  <c r="P269" i="2"/>
  <c r="Q269" i="2"/>
  <c r="R269" i="2"/>
  <c r="S269" i="2"/>
  <c r="T269" i="2"/>
  <c r="D270" i="2"/>
  <c r="E270" i="2"/>
  <c r="F270" i="2"/>
  <c r="G270" i="2"/>
  <c r="H270" i="2"/>
  <c r="I270" i="2"/>
  <c r="J270" i="2"/>
  <c r="K270" i="2"/>
  <c r="L270" i="2"/>
  <c r="M270" i="2"/>
  <c r="N270" i="2"/>
  <c r="O270" i="2"/>
  <c r="P270" i="2"/>
  <c r="Q270" i="2"/>
  <c r="R270" i="2"/>
  <c r="S270" i="2"/>
  <c r="T270" i="2"/>
  <c r="D271" i="2"/>
  <c r="E271" i="2"/>
  <c r="F271" i="2"/>
  <c r="G271" i="2"/>
  <c r="H271" i="2"/>
  <c r="I271" i="2"/>
  <c r="J271" i="2"/>
  <c r="K271" i="2"/>
  <c r="L271" i="2"/>
  <c r="M271" i="2"/>
  <c r="N271" i="2"/>
  <c r="O271" i="2"/>
  <c r="P271" i="2"/>
  <c r="Q271" i="2"/>
  <c r="R271" i="2"/>
  <c r="S271" i="2"/>
  <c r="T271" i="2"/>
  <c r="D272" i="2"/>
  <c r="E272" i="2"/>
  <c r="F272" i="2"/>
  <c r="G272" i="2"/>
  <c r="H272" i="2"/>
  <c r="I272" i="2"/>
  <c r="J272" i="2"/>
  <c r="K272" i="2"/>
  <c r="L272" i="2"/>
  <c r="M272" i="2"/>
  <c r="N272" i="2"/>
  <c r="O272" i="2"/>
  <c r="P272" i="2"/>
  <c r="Q272" i="2"/>
  <c r="R272" i="2"/>
  <c r="S272" i="2"/>
  <c r="T272" i="2"/>
  <c r="D273" i="2"/>
  <c r="E273" i="2"/>
  <c r="F273" i="2"/>
  <c r="G273" i="2"/>
  <c r="H273" i="2"/>
  <c r="I273" i="2"/>
  <c r="J273" i="2"/>
  <c r="K273" i="2"/>
  <c r="L273" i="2"/>
  <c r="M273" i="2"/>
  <c r="N273" i="2"/>
  <c r="O273" i="2"/>
  <c r="P273" i="2"/>
  <c r="Q273" i="2"/>
  <c r="R273" i="2"/>
  <c r="S273" i="2"/>
  <c r="T273" i="2"/>
  <c r="D274" i="2"/>
  <c r="E274" i="2"/>
  <c r="F274" i="2"/>
  <c r="G274" i="2"/>
  <c r="H274" i="2"/>
  <c r="I274" i="2"/>
  <c r="J274" i="2"/>
  <c r="K274" i="2"/>
  <c r="L274" i="2"/>
  <c r="M274" i="2"/>
  <c r="N274" i="2"/>
  <c r="O274" i="2"/>
  <c r="P274" i="2"/>
  <c r="Q274" i="2"/>
  <c r="R274" i="2"/>
  <c r="S274" i="2"/>
  <c r="T274" i="2"/>
  <c r="D275" i="2"/>
  <c r="E275" i="2"/>
  <c r="F275" i="2"/>
  <c r="G275" i="2"/>
  <c r="H275" i="2"/>
  <c r="I275" i="2"/>
  <c r="J275" i="2"/>
  <c r="K275" i="2"/>
  <c r="L275" i="2"/>
  <c r="M275" i="2"/>
  <c r="N275" i="2"/>
  <c r="O275" i="2"/>
  <c r="P275" i="2"/>
  <c r="Q275" i="2"/>
  <c r="R275" i="2"/>
  <c r="S275" i="2"/>
  <c r="T275" i="2"/>
  <c r="D276" i="2"/>
  <c r="E276" i="2"/>
  <c r="F276" i="2"/>
  <c r="G276" i="2"/>
  <c r="H276" i="2"/>
  <c r="I276" i="2"/>
  <c r="J276" i="2"/>
  <c r="K276" i="2"/>
  <c r="L276" i="2"/>
  <c r="M276" i="2"/>
  <c r="N276" i="2"/>
  <c r="O276" i="2"/>
  <c r="P276" i="2"/>
  <c r="Q276" i="2"/>
  <c r="R276" i="2"/>
  <c r="S276" i="2"/>
  <c r="T276" i="2"/>
  <c r="D277" i="2"/>
  <c r="E277" i="2"/>
  <c r="F277" i="2"/>
  <c r="G277" i="2"/>
  <c r="H277" i="2"/>
  <c r="I277" i="2"/>
  <c r="J277" i="2"/>
  <c r="K277" i="2"/>
  <c r="L277" i="2"/>
  <c r="M277" i="2"/>
  <c r="N277" i="2"/>
  <c r="O277" i="2"/>
  <c r="P277" i="2"/>
  <c r="Q277" i="2"/>
  <c r="R277" i="2"/>
  <c r="S277" i="2"/>
  <c r="T277" i="2"/>
  <c r="D278" i="2"/>
  <c r="E278" i="2"/>
  <c r="F278" i="2"/>
  <c r="G278" i="2"/>
  <c r="H278" i="2"/>
  <c r="I278" i="2"/>
  <c r="J278" i="2"/>
  <c r="K278" i="2"/>
  <c r="L278" i="2"/>
  <c r="M278" i="2"/>
  <c r="N278" i="2"/>
  <c r="O278" i="2"/>
  <c r="P278" i="2"/>
  <c r="Q278" i="2"/>
  <c r="R278" i="2"/>
  <c r="S278" i="2"/>
  <c r="T278" i="2"/>
  <c r="D279" i="2"/>
  <c r="E279" i="2"/>
  <c r="F279" i="2"/>
  <c r="G279" i="2"/>
  <c r="H279" i="2"/>
  <c r="I279" i="2"/>
  <c r="J279" i="2"/>
  <c r="K279" i="2"/>
  <c r="L279" i="2"/>
  <c r="M279" i="2"/>
  <c r="N279" i="2"/>
  <c r="O279" i="2"/>
  <c r="P279" i="2"/>
  <c r="Q279" i="2"/>
  <c r="R279" i="2"/>
  <c r="S279" i="2"/>
  <c r="T279" i="2"/>
  <c r="D280" i="2"/>
  <c r="E280" i="2"/>
  <c r="F280" i="2"/>
  <c r="G280" i="2"/>
  <c r="H280" i="2"/>
  <c r="I280" i="2"/>
  <c r="J280" i="2"/>
  <c r="K280" i="2"/>
  <c r="L280" i="2"/>
  <c r="M280" i="2"/>
  <c r="N280" i="2"/>
  <c r="O280" i="2"/>
  <c r="P280" i="2"/>
  <c r="Q280" i="2"/>
  <c r="R280" i="2"/>
  <c r="S280" i="2"/>
  <c r="T280" i="2"/>
  <c r="D281" i="2"/>
  <c r="E281" i="2"/>
  <c r="F281" i="2"/>
  <c r="G281" i="2"/>
  <c r="H281" i="2"/>
  <c r="I281" i="2"/>
  <c r="J281" i="2"/>
  <c r="K281" i="2"/>
  <c r="L281" i="2"/>
  <c r="M281" i="2"/>
  <c r="N281" i="2"/>
  <c r="O281" i="2"/>
  <c r="P281" i="2"/>
  <c r="Q281" i="2"/>
  <c r="R281" i="2"/>
  <c r="S281" i="2"/>
  <c r="T281" i="2"/>
  <c r="D282" i="2"/>
  <c r="E282" i="2"/>
  <c r="F282" i="2"/>
  <c r="G282" i="2"/>
  <c r="H282" i="2"/>
  <c r="I282" i="2"/>
  <c r="J282" i="2"/>
  <c r="K282" i="2"/>
  <c r="L282" i="2"/>
  <c r="M282" i="2"/>
  <c r="N282" i="2"/>
  <c r="O282" i="2"/>
  <c r="P282" i="2"/>
  <c r="Q282" i="2"/>
  <c r="R282" i="2"/>
  <c r="S282" i="2"/>
  <c r="T282" i="2"/>
  <c r="D283" i="2"/>
  <c r="E283" i="2"/>
  <c r="F283" i="2"/>
  <c r="G283" i="2"/>
  <c r="H283" i="2"/>
  <c r="I283" i="2"/>
  <c r="J283" i="2"/>
  <c r="K283" i="2"/>
  <c r="L283" i="2"/>
  <c r="M283" i="2"/>
  <c r="N283" i="2"/>
  <c r="O283" i="2"/>
  <c r="P283" i="2"/>
  <c r="Q283" i="2"/>
  <c r="R283" i="2"/>
  <c r="S283" i="2"/>
  <c r="T283" i="2"/>
  <c r="D284" i="2"/>
  <c r="E284" i="2"/>
  <c r="F284" i="2"/>
  <c r="G284" i="2"/>
  <c r="H284" i="2"/>
  <c r="I284" i="2"/>
  <c r="J284" i="2"/>
  <c r="K284" i="2"/>
  <c r="L284" i="2"/>
  <c r="M284" i="2"/>
  <c r="N284" i="2"/>
  <c r="O284" i="2"/>
  <c r="P284" i="2"/>
  <c r="Q284" i="2"/>
  <c r="R284" i="2"/>
  <c r="S284" i="2"/>
  <c r="T284" i="2"/>
  <c r="D285" i="2"/>
  <c r="E285" i="2"/>
  <c r="F285" i="2"/>
  <c r="G285" i="2"/>
  <c r="H285" i="2"/>
  <c r="I285" i="2"/>
  <c r="J285" i="2"/>
  <c r="K285" i="2"/>
  <c r="L285" i="2"/>
  <c r="M285" i="2"/>
  <c r="N285" i="2"/>
  <c r="O285" i="2"/>
  <c r="P285" i="2"/>
  <c r="Q285" i="2"/>
  <c r="R285" i="2"/>
  <c r="S285" i="2"/>
  <c r="T285" i="2"/>
  <c r="D286" i="2"/>
  <c r="E286" i="2"/>
  <c r="F286" i="2"/>
  <c r="G286" i="2"/>
  <c r="H286" i="2"/>
  <c r="I286" i="2"/>
  <c r="J286" i="2"/>
  <c r="K286" i="2"/>
  <c r="L286" i="2"/>
  <c r="M286" i="2"/>
  <c r="N286" i="2"/>
  <c r="O286" i="2"/>
  <c r="P286" i="2"/>
  <c r="Q286" i="2"/>
  <c r="R286" i="2"/>
  <c r="S286" i="2"/>
  <c r="T286" i="2"/>
  <c r="D287" i="2"/>
  <c r="E287" i="2"/>
  <c r="F287" i="2"/>
  <c r="G287" i="2"/>
  <c r="H287" i="2"/>
  <c r="I287" i="2"/>
  <c r="J287" i="2"/>
  <c r="K287" i="2"/>
  <c r="L287" i="2"/>
  <c r="M287" i="2"/>
  <c r="N287" i="2"/>
  <c r="O287" i="2"/>
  <c r="P287" i="2"/>
  <c r="Q287" i="2"/>
  <c r="R287" i="2"/>
  <c r="S287" i="2"/>
  <c r="T287" i="2"/>
  <c r="D288" i="2"/>
  <c r="E288" i="2"/>
  <c r="F288" i="2"/>
  <c r="G288" i="2"/>
  <c r="H288" i="2"/>
  <c r="I288" i="2"/>
  <c r="J288" i="2"/>
  <c r="K288" i="2"/>
  <c r="L288" i="2"/>
  <c r="M288" i="2"/>
  <c r="N288" i="2"/>
  <c r="O288" i="2"/>
  <c r="P288" i="2"/>
  <c r="Q288" i="2"/>
  <c r="R288" i="2"/>
  <c r="S288" i="2"/>
  <c r="T288" i="2"/>
  <c r="D289" i="2"/>
  <c r="E289" i="2"/>
  <c r="F289" i="2"/>
  <c r="G289" i="2"/>
  <c r="H289" i="2"/>
  <c r="I289" i="2"/>
  <c r="J289" i="2"/>
  <c r="K289" i="2"/>
  <c r="L289" i="2"/>
  <c r="M289" i="2"/>
  <c r="N289" i="2"/>
  <c r="O289" i="2"/>
  <c r="P289" i="2"/>
  <c r="Q289" i="2"/>
  <c r="R289" i="2"/>
  <c r="S289" i="2"/>
  <c r="T289" i="2"/>
  <c r="D290" i="2"/>
  <c r="E290" i="2"/>
  <c r="F290" i="2"/>
  <c r="G290" i="2"/>
  <c r="H290" i="2"/>
  <c r="I290" i="2"/>
  <c r="J290" i="2"/>
  <c r="K290" i="2"/>
  <c r="L290" i="2"/>
  <c r="M290" i="2"/>
  <c r="N290" i="2"/>
  <c r="O290" i="2"/>
  <c r="P290" i="2"/>
  <c r="Q290" i="2"/>
  <c r="R290" i="2"/>
  <c r="S290" i="2"/>
  <c r="T290" i="2"/>
  <c r="D291" i="2"/>
  <c r="E291" i="2"/>
  <c r="F291" i="2"/>
  <c r="G291" i="2"/>
  <c r="H291" i="2"/>
  <c r="I291" i="2"/>
  <c r="J291" i="2"/>
  <c r="K291" i="2"/>
  <c r="L291" i="2"/>
  <c r="M291" i="2"/>
  <c r="N291" i="2"/>
  <c r="O291" i="2"/>
  <c r="P291" i="2"/>
  <c r="Q291" i="2"/>
  <c r="R291" i="2"/>
  <c r="S291" i="2"/>
  <c r="T291" i="2"/>
  <c r="D292" i="2"/>
  <c r="E292" i="2"/>
  <c r="F292" i="2"/>
  <c r="G292" i="2"/>
  <c r="H292" i="2"/>
  <c r="I292" i="2"/>
  <c r="J292" i="2"/>
  <c r="K292" i="2"/>
  <c r="L292" i="2"/>
  <c r="M292" i="2"/>
  <c r="N292" i="2"/>
  <c r="O292" i="2"/>
  <c r="P292" i="2"/>
  <c r="Q292" i="2"/>
  <c r="R292" i="2"/>
  <c r="S292" i="2"/>
  <c r="T292" i="2"/>
  <c r="D293" i="2"/>
  <c r="E293" i="2"/>
  <c r="F293" i="2"/>
  <c r="G293" i="2"/>
  <c r="H293" i="2"/>
  <c r="I293" i="2"/>
  <c r="J293" i="2"/>
  <c r="K293" i="2"/>
  <c r="L293" i="2"/>
  <c r="M293" i="2"/>
  <c r="N293" i="2"/>
  <c r="O293" i="2"/>
  <c r="P293" i="2"/>
  <c r="Q293" i="2"/>
  <c r="R293" i="2"/>
  <c r="S293" i="2"/>
  <c r="T293" i="2"/>
  <c r="D294" i="2"/>
  <c r="E294" i="2"/>
  <c r="F294" i="2"/>
  <c r="G294" i="2"/>
  <c r="H294" i="2"/>
  <c r="I294" i="2"/>
  <c r="J294" i="2"/>
  <c r="K294" i="2"/>
  <c r="L294" i="2"/>
  <c r="M294" i="2"/>
  <c r="N294" i="2"/>
  <c r="O294" i="2"/>
  <c r="P294" i="2"/>
  <c r="Q294" i="2"/>
  <c r="R294" i="2"/>
  <c r="S294" i="2"/>
  <c r="T294" i="2"/>
  <c r="D295" i="2"/>
  <c r="E295" i="2"/>
  <c r="F295" i="2"/>
  <c r="G295" i="2"/>
  <c r="H295" i="2"/>
  <c r="I295" i="2"/>
  <c r="J295" i="2"/>
  <c r="K295" i="2"/>
  <c r="L295" i="2"/>
  <c r="M295" i="2"/>
  <c r="N295" i="2"/>
  <c r="O295" i="2"/>
  <c r="P295" i="2"/>
  <c r="Q295" i="2"/>
  <c r="R295" i="2"/>
  <c r="S295" i="2"/>
  <c r="T295" i="2"/>
  <c r="D296" i="2"/>
  <c r="E296" i="2"/>
  <c r="F296" i="2"/>
  <c r="G296" i="2"/>
  <c r="H296" i="2"/>
  <c r="I296" i="2"/>
  <c r="J296" i="2"/>
  <c r="K296" i="2"/>
  <c r="L296" i="2"/>
  <c r="M296" i="2"/>
  <c r="N296" i="2"/>
  <c r="O296" i="2"/>
  <c r="P296" i="2"/>
  <c r="Q296" i="2"/>
  <c r="R296" i="2"/>
  <c r="S296" i="2"/>
  <c r="T296" i="2"/>
  <c r="D297" i="2"/>
  <c r="E297" i="2"/>
  <c r="F297" i="2"/>
  <c r="G297" i="2"/>
  <c r="H297" i="2"/>
  <c r="I297" i="2"/>
  <c r="J297" i="2"/>
  <c r="K297" i="2"/>
  <c r="L297" i="2"/>
  <c r="M297" i="2"/>
  <c r="N297" i="2"/>
  <c r="O297" i="2"/>
  <c r="P297" i="2"/>
  <c r="Q297" i="2"/>
  <c r="R297" i="2"/>
  <c r="S297" i="2"/>
  <c r="T297" i="2"/>
  <c r="D298" i="2"/>
  <c r="E298" i="2"/>
  <c r="F298" i="2"/>
  <c r="G298" i="2"/>
  <c r="H298" i="2"/>
  <c r="I298" i="2"/>
  <c r="J298" i="2"/>
  <c r="K298" i="2"/>
  <c r="L298" i="2"/>
  <c r="M298" i="2"/>
  <c r="N298" i="2"/>
  <c r="O298" i="2"/>
  <c r="P298" i="2"/>
  <c r="Q298" i="2"/>
  <c r="R298" i="2"/>
  <c r="S298" i="2"/>
  <c r="T298" i="2"/>
  <c r="D299" i="2"/>
  <c r="E299" i="2"/>
  <c r="F299" i="2"/>
  <c r="G299" i="2"/>
  <c r="H299" i="2"/>
  <c r="I299" i="2"/>
  <c r="J299" i="2"/>
  <c r="K299" i="2"/>
  <c r="L299" i="2"/>
  <c r="M299" i="2"/>
  <c r="N299" i="2"/>
  <c r="O299" i="2"/>
  <c r="P299" i="2"/>
  <c r="Q299" i="2"/>
  <c r="R299" i="2"/>
  <c r="S299" i="2"/>
  <c r="T299" i="2"/>
  <c r="D300" i="2"/>
  <c r="E300" i="2"/>
  <c r="F300" i="2"/>
  <c r="G300" i="2"/>
  <c r="H300" i="2"/>
  <c r="I300" i="2"/>
  <c r="J300" i="2"/>
  <c r="K300" i="2"/>
  <c r="L300" i="2"/>
  <c r="M300" i="2"/>
  <c r="N300" i="2"/>
  <c r="O300" i="2"/>
  <c r="P300" i="2"/>
  <c r="Q300" i="2"/>
  <c r="R300" i="2"/>
  <c r="S300" i="2"/>
  <c r="T300" i="2"/>
  <c r="D301" i="2"/>
  <c r="E301" i="2"/>
  <c r="F301" i="2"/>
  <c r="G301" i="2"/>
  <c r="H301" i="2"/>
  <c r="I301" i="2"/>
  <c r="J301" i="2"/>
  <c r="K301" i="2"/>
  <c r="L301" i="2"/>
  <c r="M301" i="2"/>
  <c r="N301" i="2"/>
  <c r="O301" i="2"/>
  <c r="P301" i="2"/>
  <c r="Q301" i="2"/>
  <c r="R301" i="2"/>
  <c r="S301" i="2"/>
  <c r="T301" i="2"/>
  <c r="D302" i="2"/>
  <c r="E302" i="2"/>
  <c r="F302" i="2"/>
  <c r="G302" i="2"/>
  <c r="H302" i="2"/>
  <c r="I302" i="2"/>
  <c r="J302" i="2"/>
  <c r="K302" i="2"/>
  <c r="L302" i="2"/>
  <c r="M302" i="2"/>
  <c r="N302" i="2"/>
  <c r="O302" i="2"/>
  <c r="P302" i="2"/>
  <c r="Q302" i="2"/>
  <c r="R302" i="2"/>
  <c r="S302" i="2"/>
  <c r="T302" i="2"/>
  <c r="D303" i="2"/>
  <c r="E303" i="2"/>
  <c r="F303" i="2"/>
  <c r="G303" i="2"/>
  <c r="H303" i="2"/>
  <c r="I303" i="2"/>
  <c r="J303" i="2"/>
  <c r="K303" i="2"/>
  <c r="L303" i="2"/>
  <c r="M303" i="2"/>
  <c r="N303" i="2"/>
  <c r="O303" i="2"/>
  <c r="P303" i="2"/>
  <c r="Q303" i="2"/>
  <c r="R303" i="2"/>
  <c r="S303" i="2"/>
  <c r="T303" i="2"/>
  <c r="D304" i="2"/>
  <c r="E304" i="2"/>
  <c r="F304" i="2"/>
  <c r="G304" i="2"/>
  <c r="H304" i="2"/>
  <c r="I304" i="2"/>
  <c r="J304" i="2"/>
  <c r="K304" i="2"/>
  <c r="L304" i="2"/>
  <c r="M304" i="2"/>
  <c r="N304" i="2"/>
  <c r="O304" i="2"/>
  <c r="P304" i="2"/>
  <c r="Q304" i="2"/>
  <c r="R304" i="2"/>
  <c r="S304" i="2"/>
  <c r="T304" i="2"/>
  <c r="D305" i="2"/>
  <c r="E305" i="2"/>
  <c r="F305" i="2"/>
  <c r="G305" i="2"/>
  <c r="H305" i="2"/>
  <c r="I305" i="2"/>
  <c r="J305" i="2"/>
  <c r="K305" i="2"/>
  <c r="L305" i="2"/>
  <c r="M305" i="2"/>
  <c r="N305" i="2"/>
  <c r="O305" i="2"/>
  <c r="P305" i="2"/>
  <c r="Q305" i="2"/>
  <c r="R305" i="2"/>
  <c r="S305" i="2"/>
  <c r="T305" i="2"/>
  <c r="D306" i="2"/>
  <c r="E306" i="2"/>
  <c r="F306" i="2"/>
  <c r="G306" i="2"/>
  <c r="H306" i="2"/>
  <c r="I306" i="2"/>
  <c r="J306" i="2"/>
  <c r="K306" i="2"/>
  <c r="L306" i="2"/>
  <c r="M306" i="2"/>
  <c r="N306" i="2"/>
  <c r="O306" i="2"/>
  <c r="P306" i="2"/>
  <c r="Q306" i="2"/>
  <c r="R306" i="2"/>
  <c r="S306" i="2"/>
  <c r="T306" i="2"/>
  <c r="D307" i="2"/>
  <c r="E307" i="2"/>
  <c r="F307" i="2"/>
  <c r="G307" i="2"/>
  <c r="H307" i="2"/>
  <c r="I307" i="2"/>
  <c r="J307" i="2"/>
  <c r="K307" i="2"/>
  <c r="L307" i="2"/>
  <c r="M307" i="2"/>
  <c r="N307" i="2"/>
  <c r="O307" i="2"/>
  <c r="P307" i="2"/>
  <c r="Q307" i="2"/>
  <c r="R307" i="2"/>
  <c r="S307" i="2"/>
  <c r="T307" i="2"/>
  <c r="D308" i="2"/>
  <c r="E308" i="2"/>
  <c r="F308" i="2"/>
  <c r="G308" i="2"/>
  <c r="H308" i="2"/>
  <c r="I308" i="2"/>
  <c r="J308" i="2"/>
  <c r="K308" i="2"/>
  <c r="L308" i="2"/>
  <c r="M308" i="2"/>
  <c r="N308" i="2"/>
  <c r="O308" i="2"/>
  <c r="P308" i="2"/>
  <c r="Q308" i="2"/>
  <c r="R308" i="2"/>
  <c r="S308" i="2"/>
  <c r="T308" i="2"/>
  <c r="D309" i="2"/>
  <c r="E309" i="2"/>
  <c r="F309" i="2"/>
  <c r="G309" i="2"/>
  <c r="H309" i="2"/>
  <c r="I309" i="2"/>
  <c r="J309" i="2"/>
  <c r="K309" i="2"/>
  <c r="L309" i="2"/>
  <c r="M309" i="2"/>
  <c r="N309" i="2"/>
  <c r="O309" i="2"/>
  <c r="P309" i="2"/>
  <c r="Q309" i="2"/>
  <c r="R309" i="2"/>
  <c r="S309" i="2"/>
  <c r="T309" i="2"/>
  <c r="D310" i="2"/>
  <c r="E310" i="2"/>
  <c r="F310" i="2"/>
  <c r="G310" i="2"/>
  <c r="H310" i="2"/>
  <c r="I310" i="2"/>
  <c r="J310" i="2"/>
  <c r="K310" i="2"/>
  <c r="L310" i="2"/>
  <c r="M310" i="2"/>
  <c r="N310" i="2"/>
  <c r="O310" i="2"/>
  <c r="P310" i="2"/>
  <c r="Q310" i="2"/>
  <c r="R310" i="2"/>
  <c r="S310" i="2"/>
  <c r="T310" i="2"/>
  <c r="D311" i="2"/>
  <c r="E311" i="2"/>
  <c r="F311" i="2"/>
  <c r="G311" i="2"/>
  <c r="H311" i="2"/>
  <c r="I311" i="2"/>
  <c r="J311" i="2"/>
  <c r="K311" i="2"/>
  <c r="L311" i="2"/>
  <c r="M311" i="2"/>
  <c r="N311" i="2"/>
  <c r="O311" i="2"/>
  <c r="P311" i="2"/>
  <c r="Q311" i="2"/>
  <c r="R311" i="2"/>
  <c r="S311" i="2"/>
  <c r="T311" i="2"/>
  <c r="D312" i="2"/>
  <c r="E312" i="2"/>
  <c r="F312" i="2"/>
  <c r="G312" i="2"/>
  <c r="H312" i="2"/>
  <c r="I312" i="2"/>
  <c r="J312" i="2"/>
  <c r="K312" i="2"/>
  <c r="L312" i="2"/>
  <c r="M312" i="2"/>
  <c r="N312" i="2"/>
  <c r="O312" i="2"/>
  <c r="P312" i="2"/>
  <c r="Q312" i="2"/>
  <c r="R312" i="2"/>
  <c r="S312" i="2"/>
  <c r="T312" i="2"/>
  <c r="D313" i="2"/>
  <c r="E313" i="2"/>
  <c r="F313" i="2"/>
  <c r="G313" i="2"/>
  <c r="H313" i="2"/>
  <c r="I313" i="2"/>
  <c r="J313" i="2"/>
  <c r="K313" i="2"/>
  <c r="L313" i="2"/>
  <c r="M313" i="2"/>
  <c r="N313" i="2"/>
  <c r="O313" i="2"/>
  <c r="P313" i="2"/>
  <c r="Q313" i="2"/>
  <c r="R313" i="2"/>
  <c r="S313" i="2"/>
  <c r="T313" i="2"/>
  <c r="D314" i="2"/>
  <c r="E314" i="2"/>
  <c r="F314" i="2"/>
  <c r="G314" i="2"/>
  <c r="H314" i="2"/>
  <c r="I314" i="2"/>
  <c r="J314" i="2"/>
  <c r="K314" i="2"/>
  <c r="L314" i="2"/>
  <c r="M314" i="2"/>
  <c r="N314" i="2"/>
  <c r="O314" i="2"/>
  <c r="P314" i="2"/>
  <c r="Q314" i="2"/>
  <c r="R314" i="2"/>
  <c r="S314" i="2"/>
  <c r="T314" i="2"/>
  <c r="D315" i="2"/>
  <c r="E315" i="2"/>
  <c r="F315" i="2"/>
  <c r="G315" i="2"/>
  <c r="H315" i="2"/>
  <c r="I315" i="2"/>
  <c r="J315" i="2"/>
  <c r="K315" i="2"/>
  <c r="L315" i="2"/>
  <c r="M315" i="2"/>
  <c r="N315" i="2"/>
  <c r="O315" i="2"/>
  <c r="P315" i="2"/>
  <c r="Q315" i="2"/>
  <c r="R315" i="2"/>
  <c r="S315" i="2"/>
  <c r="T315" i="2"/>
  <c r="D316" i="2"/>
  <c r="E316" i="2"/>
  <c r="F316" i="2"/>
  <c r="G316" i="2"/>
  <c r="H316" i="2"/>
  <c r="I316" i="2"/>
  <c r="J316" i="2"/>
  <c r="K316" i="2"/>
  <c r="L316" i="2"/>
  <c r="M316" i="2"/>
  <c r="N316" i="2"/>
  <c r="O316" i="2"/>
  <c r="P316" i="2"/>
  <c r="Q316" i="2"/>
  <c r="R316" i="2"/>
  <c r="S316" i="2"/>
  <c r="T316" i="2"/>
  <c r="D317" i="2"/>
  <c r="E317" i="2"/>
  <c r="F317" i="2"/>
  <c r="G317" i="2"/>
  <c r="H317" i="2"/>
  <c r="I317" i="2"/>
  <c r="J317" i="2"/>
  <c r="K317" i="2"/>
  <c r="L317" i="2"/>
  <c r="M317" i="2"/>
  <c r="N317" i="2"/>
  <c r="O317" i="2"/>
  <c r="P317" i="2"/>
  <c r="Q317" i="2"/>
  <c r="R317" i="2"/>
  <c r="S317" i="2"/>
  <c r="T317" i="2"/>
  <c r="D318" i="2"/>
  <c r="E318" i="2"/>
  <c r="F318" i="2"/>
  <c r="G318" i="2"/>
  <c r="H318" i="2"/>
  <c r="I318" i="2"/>
  <c r="J318" i="2"/>
  <c r="K318" i="2"/>
  <c r="L318" i="2"/>
  <c r="M318" i="2"/>
  <c r="N318" i="2"/>
  <c r="O318" i="2"/>
  <c r="P318" i="2"/>
  <c r="Q318" i="2"/>
  <c r="R318" i="2"/>
  <c r="S318" i="2"/>
  <c r="T318" i="2"/>
  <c r="D319" i="2"/>
  <c r="E319" i="2"/>
  <c r="F319" i="2"/>
  <c r="G319" i="2"/>
  <c r="H319" i="2"/>
  <c r="I319" i="2"/>
  <c r="J319" i="2"/>
  <c r="K319" i="2"/>
  <c r="L319" i="2"/>
  <c r="M319" i="2"/>
  <c r="N319" i="2"/>
  <c r="O319" i="2"/>
  <c r="P319" i="2"/>
  <c r="Q319" i="2"/>
  <c r="R319" i="2"/>
  <c r="S319" i="2"/>
  <c r="T319" i="2"/>
  <c r="D320" i="2"/>
  <c r="E320" i="2"/>
  <c r="F320" i="2"/>
  <c r="G320" i="2"/>
  <c r="H320" i="2"/>
  <c r="I320" i="2"/>
  <c r="J320" i="2"/>
  <c r="K320" i="2"/>
  <c r="L320" i="2"/>
  <c r="M320" i="2"/>
  <c r="N320" i="2"/>
  <c r="O320" i="2"/>
  <c r="P320" i="2"/>
  <c r="Q320" i="2"/>
  <c r="R320" i="2"/>
  <c r="S320" i="2"/>
  <c r="T320" i="2"/>
  <c r="D321" i="2"/>
  <c r="E321" i="2"/>
  <c r="F321" i="2"/>
  <c r="G321" i="2"/>
  <c r="H321" i="2"/>
  <c r="I321" i="2"/>
  <c r="J321" i="2"/>
  <c r="K321" i="2"/>
  <c r="L321" i="2"/>
  <c r="M321" i="2"/>
  <c r="N321" i="2"/>
  <c r="O321" i="2"/>
  <c r="P321" i="2"/>
  <c r="Q321" i="2"/>
  <c r="R321" i="2"/>
  <c r="S321" i="2"/>
  <c r="T321" i="2"/>
  <c r="D322" i="2"/>
  <c r="E322" i="2"/>
  <c r="F322" i="2"/>
  <c r="G322" i="2"/>
  <c r="H322" i="2"/>
  <c r="I322" i="2"/>
  <c r="J322" i="2"/>
  <c r="K322" i="2"/>
  <c r="L322" i="2"/>
  <c r="M322" i="2"/>
  <c r="N322" i="2"/>
  <c r="O322" i="2"/>
  <c r="P322" i="2"/>
  <c r="Q322" i="2"/>
  <c r="R322" i="2"/>
  <c r="S322" i="2"/>
  <c r="T322" i="2"/>
  <c r="D323" i="2"/>
  <c r="E323" i="2"/>
  <c r="F323" i="2"/>
  <c r="G323" i="2"/>
  <c r="H323" i="2"/>
  <c r="I323" i="2"/>
  <c r="J323" i="2"/>
  <c r="K323" i="2"/>
  <c r="L323" i="2"/>
  <c r="M323" i="2"/>
  <c r="N323" i="2"/>
  <c r="O323" i="2"/>
  <c r="P323" i="2"/>
  <c r="Q323" i="2"/>
  <c r="R323" i="2"/>
  <c r="S323" i="2"/>
  <c r="T323" i="2"/>
  <c r="D324" i="2"/>
  <c r="E324" i="2"/>
  <c r="F324" i="2"/>
  <c r="G324" i="2"/>
  <c r="H324" i="2"/>
  <c r="I324" i="2"/>
  <c r="J324" i="2"/>
  <c r="K324" i="2"/>
  <c r="L324" i="2"/>
  <c r="M324" i="2"/>
  <c r="N324" i="2"/>
  <c r="O324" i="2"/>
  <c r="P324" i="2"/>
  <c r="Q324" i="2"/>
  <c r="R324" i="2"/>
  <c r="S324" i="2"/>
  <c r="T324" i="2"/>
  <c r="D325" i="2"/>
  <c r="E325" i="2"/>
  <c r="F325" i="2"/>
  <c r="G325" i="2"/>
  <c r="H325" i="2"/>
  <c r="I325" i="2"/>
  <c r="J325" i="2"/>
  <c r="K325" i="2"/>
  <c r="L325" i="2"/>
  <c r="M325" i="2"/>
  <c r="N325" i="2"/>
  <c r="O325" i="2"/>
  <c r="P325" i="2"/>
  <c r="Q325" i="2"/>
  <c r="R325" i="2"/>
  <c r="S325" i="2"/>
  <c r="T325" i="2"/>
  <c r="D326" i="2"/>
  <c r="E326" i="2"/>
  <c r="F326" i="2"/>
  <c r="G326" i="2"/>
  <c r="H326" i="2"/>
  <c r="I326" i="2"/>
  <c r="J326" i="2"/>
  <c r="K326" i="2"/>
  <c r="L326" i="2"/>
  <c r="M326" i="2"/>
  <c r="N326" i="2"/>
  <c r="O326" i="2"/>
  <c r="P326" i="2"/>
  <c r="Q326" i="2"/>
  <c r="R326" i="2"/>
  <c r="S326" i="2"/>
  <c r="T326" i="2"/>
  <c r="D327" i="2"/>
  <c r="E327" i="2"/>
  <c r="F327" i="2"/>
  <c r="G327" i="2"/>
  <c r="H327" i="2"/>
  <c r="I327" i="2"/>
  <c r="J327" i="2"/>
  <c r="K327" i="2"/>
  <c r="L327" i="2"/>
  <c r="M327" i="2"/>
  <c r="N327" i="2"/>
  <c r="O327" i="2"/>
  <c r="P327" i="2"/>
  <c r="Q327" i="2"/>
  <c r="R327" i="2"/>
  <c r="S327" i="2"/>
  <c r="T327" i="2"/>
  <c r="D328" i="2"/>
  <c r="E328" i="2"/>
  <c r="F328" i="2"/>
  <c r="G328" i="2"/>
  <c r="H328" i="2"/>
  <c r="I328" i="2"/>
  <c r="J328" i="2"/>
  <c r="K328" i="2"/>
  <c r="L328" i="2"/>
  <c r="M328" i="2"/>
  <c r="N328" i="2"/>
  <c r="O328" i="2"/>
  <c r="P328" i="2"/>
  <c r="Q328" i="2"/>
  <c r="R328" i="2"/>
  <c r="S328" i="2"/>
  <c r="T328" i="2"/>
  <c r="D329" i="2"/>
  <c r="E329" i="2"/>
  <c r="F329" i="2"/>
  <c r="G329" i="2"/>
  <c r="H329" i="2"/>
  <c r="I329" i="2"/>
  <c r="J329" i="2"/>
  <c r="K329" i="2"/>
  <c r="L329" i="2"/>
  <c r="M329" i="2"/>
  <c r="N329" i="2"/>
  <c r="O329" i="2"/>
  <c r="P329" i="2"/>
  <c r="Q329" i="2"/>
  <c r="R329" i="2"/>
  <c r="S329" i="2"/>
  <c r="T329" i="2"/>
  <c r="D330" i="2"/>
  <c r="E330" i="2"/>
  <c r="F330" i="2"/>
  <c r="G330" i="2"/>
  <c r="H330" i="2"/>
  <c r="I330" i="2"/>
  <c r="J330" i="2"/>
  <c r="K330" i="2"/>
  <c r="L330" i="2"/>
  <c r="M330" i="2"/>
  <c r="N330" i="2"/>
  <c r="O330" i="2"/>
  <c r="P330" i="2"/>
  <c r="Q330" i="2"/>
  <c r="R330" i="2"/>
  <c r="S330" i="2"/>
  <c r="T330" i="2"/>
  <c r="D331" i="2"/>
  <c r="E331" i="2"/>
  <c r="F331" i="2"/>
  <c r="G331" i="2"/>
  <c r="H331" i="2"/>
  <c r="I331" i="2"/>
  <c r="J331" i="2"/>
  <c r="K331" i="2"/>
  <c r="L331" i="2"/>
  <c r="M331" i="2"/>
  <c r="N331" i="2"/>
  <c r="O331" i="2"/>
  <c r="P331" i="2"/>
  <c r="Q331" i="2"/>
  <c r="R331" i="2"/>
  <c r="S331" i="2"/>
  <c r="T331" i="2"/>
  <c r="D332" i="2"/>
  <c r="E332" i="2"/>
  <c r="F332" i="2"/>
  <c r="G332" i="2"/>
  <c r="H332" i="2"/>
  <c r="I332" i="2"/>
  <c r="J332" i="2"/>
  <c r="K332" i="2"/>
  <c r="L332" i="2"/>
  <c r="M332" i="2"/>
  <c r="N332" i="2"/>
  <c r="O332" i="2"/>
  <c r="P332" i="2"/>
  <c r="Q332" i="2"/>
  <c r="R332" i="2"/>
  <c r="S332" i="2"/>
  <c r="T332" i="2"/>
  <c r="D333" i="2"/>
  <c r="E333" i="2"/>
  <c r="F333" i="2"/>
  <c r="G333" i="2"/>
  <c r="H333" i="2"/>
  <c r="I333" i="2"/>
  <c r="J333" i="2"/>
  <c r="K333" i="2"/>
  <c r="L333" i="2"/>
  <c r="M333" i="2"/>
  <c r="N333" i="2"/>
  <c r="O333" i="2"/>
  <c r="P333" i="2"/>
  <c r="Q333" i="2"/>
  <c r="R333" i="2"/>
  <c r="S333" i="2"/>
  <c r="T333" i="2"/>
  <c r="D334" i="2"/>
  <c r="E334" i="2"/>
  <c r="F334" i="2"/>
  <c r="G334" i="2"/>
  <c r="H334" i="2"/>
  <c r="I334" i="2"/>
  <c r="J334" i="2"/>
  <c r="K334" i="2"/>
  <c r="L334" i="2"/>
  <c r="M334" i="2"/>
  <c r="N334" i="2"/>
  <c r="O334" i="2"/>
  <c r="P334" i="2"/>
  <c r="Q334" i="2"/>
  <c r="R334" i="2"/>
  <c r="S334" i="2"/>
  <c r="T334" i="2"/>
  <c r="D335" i="2"/>
  <c r="E335" i="2"/>
  <c r="F335" i="2"/>
  <c r="G335" i="2"/>
  <c r="H335" i="2"/>
  <c r="I335" i="2"/>
  <c r="J335" i="2"/>
  <c r="K335" i="2"/>
  <c r="L335" i="2"/>
  <c r="M335" i="2"/>
  <c r="N335" i="2"/>
  <c r="O335" i="2"/>
  <c r="P335" i="2"/>
  <c r="Q335" i="2"/>
  <c r="R335" i="2"/>
  <c r="S335" i="2"/>
  <c r="T335" i="2"/>
  <c r="D336" i="2"/>
  <c r="E336" i="2"/>
  <c r="F336" i="2"/>
  <c r="G336" i="2"/>
  <c r="H336" i="2"/>
  <c r="I336" i="2"/>
  <c r="J336" i="2"/>
  <c r="K336" i="2"/>
  <c r="L336" i="2"/>
  <c r="M336" i="2"/>
  <c r="N336" i="2"/>
  <c r="O336" i="2"/>
  <c r="P336" i="2"/>
  <c r="Q336" i="2"/>
  <c r="R336" i="2"/>
  <c r="S336" i="2"/>
  <c r="T336" i="2"/>
  <c r="D337" i="2"/>
  <c r="E337" i="2"/>
  <c r="F337" i="2"/>
  <c r="G337" i="2"/>
  <c r="H337" i="2"/>
  <c r="I337" i="2"/>
  <c r="J337" i="2"/>
  <c r="K337" i="2"/>
  <c r="L337" i="2"/>
  <c r="M337" i="2"/>
  <c r="N337" i="2"/>
  <c r="O337" i="2"/>
  <c r="P337" i="2"/>
  <c r="Q337" i="2"/>
  <c r="R337" i="2"/>
  <c r="S337" i="2"/>
  <c r="T337" i="2"/>
  <c r="D338" i="2"/>
  <c r="E338" i="2"/>
  <c r="F338" i="2"/>
  <c r="G338" i="2"/>
  <c r="H338" i="2"/>
  <c r="I338" i="2"/>
  <c r="J338" i="2"/>
  <c r="K338" i="2"/>
  <c r="L338" i="2"/>
  <c r="M338" i="2"/>
  <c r="N338" i="2"/>
  <c r="O338" i="2"/>
  <c r="P338" i="2"/>
  <c r="Q338" i="2"/>
  <c r="R338" i="2"/>
  <c r="S338" i="2"/>
  <c r="T338" i="2"/>
  <c r="D339" i="2"/>
  <c r="E339" i="2"/>
  <c r="F339" i="2"/>
  <c r="G339" i="2"/>
  <c r="H339" i="2"/>
  <c r="I339" i="2"/>
  <c r="J339" i="2"/>
  <c r="K339" i="2"/>
  <c r="L339" i="2"/>
  <c r="M339" i="2"/>
  <c r="N339" i="2"/>
  <c r="O339" i="2"/>
  <c r="P339" i="2"/>
  <c r="Q339" i="2"/>
  <c r="R339" i="2"/>
  <c r="S339" i="2"/>
  <c r="T339" i="2"/>
  <c r="D340" i="2"/>
  <c r="E340" i="2"/>
  <c r="F340" i="2"/>
  <c r="G340" i="2"/>
  <c r="H340" i="2"/>
  <c r="I340" i="2"/>
  <c r="J340" i="2"/>
  <c r="K340" i="2"/>
  <c r="L340" i="2"/>
  <c r="M340" i="2"/>
  <c r="N340" i="2"/>
  <c r="O340" i="2"/>
  <c r="P340" i="2"/>
  <c r="Q340" i="2"/>
  <c r="R340" i="2"/>
  <c r="S340" i="2"/>
  <c r="T340" i="2"/>
  <c r="D341" i="2"/>
  <c r="E341" i="2"/>
  <c r="F341" i="2"/>
  <c r="G341" i="2"/>
  <c r="H341" i="2"/>
  <c r="I341" i="2"/>
  <c r="J341" i="2"/>
  <c r="K341" i="2"/>
  <c r="L341" i="2"/>
  <c r="M341" i="2"/>
  <c r="N341" i="2"/>
  <c r="O341" i="2"/>
  <c r="P341" i="2"/>
  <c r="Q341" i="2"/>
  <c r="R341" i="2"/>
  <c r="S341" i="2"/>
  <c r="T341" i="2"/>
  <c r="D342" i="2"/>
  <c r="E342" i="2"/>
  <c r="F342" i="2"/>
  <c r="G342" i="2"/>
  <c r="H342" i="2"/>
  <c r="I342" i="2"/>
  <c r="J342" i="2"/>
  <c r="K342" i="2"/>
  <c r="L342" i="2"/>
  <c r="M342" i="2"/>
  <c r="N342" i="2"/>
  <c r="O342" i="2"/>
  <c r="P342" i="2"/>
  <c r="Q342" i="2"/>
  <c r="R342" i="2"/>
  <c r="S342" i="2"/>
  <c r="T342" i="2"/>
  <c r="D343" i="2"/>
  <c r="E343" i="2"/>
  <c r="F343" i="2"/>
  <c r="G343" i="2"/>
  <c r="H343" i="2"/>
  <c r="I343" i="2"/>
  <c r="J343" i="2"/>
  <c r="K343" i="2"/>
  <c r="L343" i="2"/>
  <c r="M343" i="2"/>
  <c r="N343" i="2"/>
  <c r="O343" i="2"/>
  <c r="P343" i="2"/>
  <c r="Q343" i="2"/>
  <c r="R343" i="2"/>
  <c r="S343" i="2"/>
  <c r="T343" i="2"/>
  <c r="D344" i="2"/>
  <c r="E344" i="2"/>
  <c r="F344" i="2"/>
  <c r="G344" i="2"/>
  <c r="H344" i="2"/>
  <c r="I344" i="2"/>
  <c r="J344" i="2"/>
  <c r="K344" i="2"/>
  <c r="L344" i="2"/>
  <c r="M344" i="2"/>
  <c r="N344" i="2"/>
  <c r="O344" i="2"/>
  <c r="P344" i="2"/>
  <c r="Q344" i="2"/>
  <c r="R344" i="2"/>
  <c r="S344" i="2"/>
  <c r="T344" i="2"/>
  <c r="D345" i="2"/>
  <c r="E345" i="2"/>
  <c r="F345" i="2"/>
  <c r="G345" i="2"/>
  <c r="H345" i="2"/>
  <c r="I345" i="2"/>
  <c r="J345" i="2"/>
  <c r="K345" i="2"/>
  <c r="L345" i="2"/>
  <c r="M345" i="2"/>
  <c r="N345" i="2"/>
  <c r="O345" i="2"/>
  <c r="P345" i="2"/>
  <c r="Q345" i="2"/>
  <c r="R345" i="2"/>
  <c r="S345" i="2"/>
  <c r="T345" i="2"/>
  <c r="D346" i="2"/>
  <c r="E346" i="2"/>
  <c r="F346" i="2"/>
  <c r="G346" i="2"/>
  <c r="H346" i="2"/>
  <c r="I346" i="2"/>
  <c r="J346" i="2"/>
  <c r="K346" i="2"/>
  <c r="L346" i="2"/>
  <c r="M346" i="2"/>
  <c r="N346" i="2"/>
  <c r="O346" i="2"/>
  <c r="P346" i="2"/>
  <c r="Q346" i="2"/>
  <c r="R346" i="2"/>
  <c r="S346" i="2"/>
  <c r="T346" i="2"/>
  <c r="D347" i="2"/>
  <c r="E347" i="2"/>
  <c r="F347" i="2"/>
  <c r="G347" i="2"/>
  <c r="H347" i="2"/>
  <c r="I347" i="2"/>
  <c r="J347" i="2"/>
  <c r="K347" i="2"/>
  <c r="L347" i="2"/>
  <c r="M347" i="2"/>
  <c r="N347" i="2"/>
  <c r="O347" i="2"/>
  <c r="P347" i="2"/>
  <c r="Q347" i="2"/>
  <c r="R347" i="2"/>
  <c r="S347" i="2"/>
  <c r="T347" i="2"/>
  <c r="D348" i="2"/>
  <c r="E348" i="2"/>
  <c r="F348" i="2"/>
  <c r="G348" i="2"/>
  <c r="H348" i="2"/>
  <c r="I348" i="2"/>
  <c r="J348" i="2"/>
  <c r="K348" i="2"/>
  <c r="L348" i="2"/>
  <c r="M348" i="2"/>
  <c r="N348" i="2"/>
  <c r="O348" i="2"/>
  <c r="P348" i="2"/>
  <c r="Q348" i="2"/>
  <c r="R348" i="2"/>
  <c r="S348" i="2"/>
  <c r="T348" i="2"/>
  <c r="D349" i="2"/>
  <c r="E349" i="2"/>
  <c r="F349" i="2"/>
  <c r="G349" i="2"/>
  <c r="H349" i="2"/>
  <c r="I349" i="2"/>
  <c r="J349" i="2"/>
  <c r="K349" i="2"/>
  <c r="L349" i="2"/>
  <c r="M349" i="2"/>
  <c r="N349" i="2"/>
  <c r="O349" i="2"/>
  <c r="P349" i="2"/>
  <c r="Q349" i="2"/>
  <c r="R349" i="2"/>
  <c r="S349" i="2"/>
  <c r="T349" i="2"/>
  <c r="D350" i="2"/>
  <c r="E350" i="2"/>
  <c r="F350" i="2"/>
  <c r="G350" i="2"/>
  <c r="H350" i="2"/>
  <c r="I350" i="2"/>
  <c r="J350" i="2"/>
  <c r="K350" i="2"/>
  <c r="L350" i="2"/>
  <c r="M350" i="2"/>
  <c r="N350" i="2"/>
  <c r="O350" i="2"/>
  <c r="P350" i="2"/>
  <c r="Q350" i="2"/>
  <c r="R350" i="2"/>
  <c r="S350" i="2"/>
  <c r="T350" i="2"/>
  <c r="D351" i="2"/>
  <c r="E351" i="2"/>
  <c r="F351" i="2"/>
  <c r="G351" i="2"/>
  <c r="H351" i="2"/>
  <c r="I351" i="2"/>
  <c r="J351" i="2"/>
  <c r="K351" i="2"/>
  <c r="L351" i="2"/>
  <c r="M351" i="2"/>
  <c r="N351" i="2"/>
  <c r="O351" i="2"/>
  <c r="P351" i="2"/>
  <c r="Q351" i="2"/>
  <c r="R351" i="2"/>
  <c r="S351" i="2"/>
  <c r="T351" i="2"/>
  <c r="D352" i="2"/>
  <c r="E352" i="2"/>
  <c r="F352" i="2"/>
  <c r="G352" i="2"/>
  <c r="H352" i="2"/>
  <c r="I352" i="2"/>
  <c r="J352" i="2"/>
  <c r="K352" i="2"/>
  <c r="L352" i="2"/>
  <c r="M352" i="2"/>
  <c r="N352" i="2"/>
  <c r="O352" i="2"/>
  <c r="P352" i="2"/>
  <c r="Q352" i="2"/>
  <c r="R352" i="2"/>
  <c r="S352" i="2"/>
  <c r="T352" i="2"/>
  <c r="D353" i="2"/>
  <c r="E353" i="2"/>
  <c r="F353" i="2"/>
  <c r="G353" i="2"/>
  <c r="H353" i="2"/>
  <c r="I353" i="2"/>
  <c r="J353" i="2"/>
  <c r="K353" i="2"/>
  <c r="L353" i="2"/>
  <c r="M353" i="2"/>
  <c r="N353" i="2"/>
  <c r="O353" i="2"/>
  <c r="P353" i="2"/>
  <c r="Q353" i="2"/>
  <c r="R353" i="2"/>
  <c r="S353" i="2"/>
  <c r="T353" i="2"/>
  <c r="D354" i="2"/>
  <c r="E354" i="2"/>
  <c r="F354" i="2"/>
  <c r="G354" i="2"/>
  <c r="H354" i="2"/>
  <c r="I354" i="2"/>
  <c r="J354" i="2"/>
  <c r="K354" i="2"/>
  <c r="L354" i="2"/>
  <c r="M354" i="2"/>
  <c r="N354" i="2"/>
  <c r="O354" i="2"/>
  <c r="P354" i="2"/>
  <c r="Q354" i="2"/>
  <c r="R354" i="2"/>
  <c r="S354" i="2"/>
  <c r="T354" i="2"/>
  <c r="D355" i="2"/>
  <c r="E355" i="2"/>
  <c r="F355" i="2"/>
  <c r="G355" i="2"/>
  <c r="H355" i="2"/>
  <c r="I355" i="2"/>
  <c r="J355" i="2"/>
  <c r="K355" i="2"/>
  <c r="L355" i="2"/>
  <c r="M355" i="2"/>
  <c r="N355" i="2"/>
  <c r="O355" i="2"/>
  <c r="P355" i="2"/>
  <c r="Q355" i="2"/>
  <c r="R355" i="2"/>
  <c r="S355" i="2"/>
  <c r="T355" i="2"/>
  <c r="D356" i="2"/>
  <c r="E356" i="2"/>
  <c r="F356" i="2"/>
  <c r="G356" i="2"/>
  <c r="H356" i="2"/>
  <c r="I356" i="2"/>
  <c r="J356" i="2"/>
  <c r="K356" i="2"/>
  <c r="L356" i="2"/>
  <c r="M356" i="2"/>
  <c r="N356" i="2"/>
  <c r="O356" i="2"/>
  <c r="P356" i="2"/>
  <c r="Q356" i="2"/>
  <c r="R356" i="2"/>
  <c r="S356" i="2"/>
  <c r="T356" i="2"/>
  <c r="D357" i="2"/>
  <c r="E357" i="2"/>
  <c r="F357" i="2"/>
  <c r="G357" i="2"/>
  <c r="H357" i="2"/>
  <c r="I357" i="2"/>
  <c r="J357" i="2"/>
  <c r="K357" i="2"/>
  <c r="L357" i="2"/>
  <c r="M357" i="2"/>
  <c r="N357" i="2"/>
  <c r="O357" i="2"/>
  <c r="P357" i="2"/>
  <c r="Q357" i="2"/>
  <c r="R357" i="2"/>
  <c r="S357" i="2"/>
  <c r="T357" i="2"/>
  <c r="D358" i="2"/>
  <c r="E358" i="2"/>
  <c r="F358" i="2"/>
  <c r="G358" i="2"/>
  <c r="H358" i="2"/>
  <c r="I358" i="2"/>
  <c r="J358" i="2"/>
  <c r="K358" i="2"/>
  <c r="L358" i="2"/>
  <c r="M358" i="2"/>
  <c r="N358" i="2"/>
  <c r="O358" i="2"/>
  <c r="P358" i="2"/>
  <c r="Q358" i="2"/>
  <c r="R358" i="2"/>
  <c r="S358" i="2"/>
  <c r="T358" i="2"/>
  <c r="D359" i="2"/>
  <c r="E359" i="2"/>
  <c r="F359" i="2"/>
  <c r="G359" i="2"/>
  <c r="H359" i="2"/>
  <c r="I359" i="2"/>
  <c r="J359" i="2"/>
  <c r="K359" i="2"/>
  <c r="L359" i="2"/>
  <c r="M359" i="2"/>
  <c r="N359" i="2"/>
  <c r="O359" i="2"/>
  <c r="P359" i="2"/>
  <c r="Q359" i="2"/>
  <c r="R359" i="2"/>
  <c r="S359" i="2"/>
  <c r="T359" i="2"/>
  <c r="D360" i="2"/>
  <c r="E360" i="2"/>
  <c r="F360" i="2"/>
  <c r="G360" i="2"/>
  <c r="H360" i="2"/>
  <c r="I360" i="2"/>
  <c r="J360" i="2"/>
  <c r="K360" i="2"/>
  <c r="L360" i="2"/>
  <c r="M360" i="2"/>
  <c r="N360" i="2"/>
  <c r="O360" i="2"/>
  <c r="P360" i="2"/>
  <c r="Q360" i="2"/>
  <c r="R360" i="2"/>
  <c r="S360" i="2"/>
  <c r="T360" i="2"/>
  <c r="D361" i="2"/>
  <c r="E361" i="2"/>
  <c r="F361" i="2"/>
  <c r="G361" i="2"/>
  <c r="H361" i="2"/>
  <c r="I361" i="2"/>
  <c r="J361" i="2"/>
  <c r="K361" i="2"/>
  <c r="L361" i="2"/>
  <c r="M361" i="2"/>
  <c r="N361" i="2"/>
  <c r="O361" i="2"/>
  <c r="P361" i="2"/>
  <c r="Q361" i="2"/>
  <c r="R361" i="2"/>
  <c r="S361" i="2"/>
  <c r="T361" i="2"/>
  <c r="D362" i="2"/>
  <c r="E362" i="2"/>
  <c r="F362" i="2"/>
  <c r="G362" i="2"/>
  <c r="H362" i="2"/>
  <c r="I362" i="2"/>
  <c r="J362" i="2"/>
  <c r="K362" i="2"/>
  <c r="L362" i="2"/>
  <c r="M362" i="2"/>
  <c r="N362" i="2"/>
  <c r="O362" i="2"/>
  <c r="P362" i="2"/>
  <c r="Q362" i="2"/>
  <c r="R362" i="2"/>
  <c r="S362" i="2"/>
  <c r="T362" i="2"/>
  <c r="D363" i="2"/>
  <c r="E363" i="2"/>
  <c r="F363" i="2"/>
  <c r="G363" i="2"/>
  <c r="H363" i="2"/>
  <c r="I363" i="2"/>
  <c r="J363" i="2"/>
  <c r="K363" i="2"/>
  <c r="L363" i="2"/>
  <c r="M363" i="2"/>
  <c r="N363" i="2"/>
  <c r="O363" i="2"/>
  <c r="P363" i="2"/>
  <c r="Q363" i="2"/>
  <c r="R363" i="2"/>
  <c r="S363" i="2"/>
  <c r="T363" i="2"/>
  <c r="D364" i="2"/>
  <c r="E364" i="2"/>
  <c r="F364" i="2"/>
  <c r="G364" i="2"/>
  <c r="H364" i="2"/>
  <c r="I364" i="2"/>
  <c r="J364" i="2"/>
  <c r="K364" i="2"/>
  <c r="L364" i="2"/>
  <c r="M364" i="2"/>
  <c r="N364" i="2"/>
  <c r="O364" i="2"/>
  <c r="P364" i="2"/>
  <c r="Q364" i="2"/>
  <c r="R364" i="2"/>
  <c r="S364" i="2"/>
  <c r="T364" i="2"/>
  <c r="D365" i="2"/>
  <c r="E365" i="2"/>
  <c r="F365" i="2"/>
  <c r="G365" i="2"/>
  <c r="H365" i="2"/>
  <c r="I365" i="2"/>
  <c r="J365" i="2"/>
  <c r="K365" i="2"/>
  <c r="L365" i="2"/>
  <c r="M365" i="2"/>
  <c r="N365" i="2"/>
  <c r="O365" i="2"/>
  <c r="P365" i="2"/>
  <c r="Q365" i="2"/>
  <c r="R365" i="2"/>
  <c r="S365" i="2"/>
  <c r="T365" i="2"/>
  <c r="D366" i="2"/>
  <c r="E366" i="2"/>
  <c r="F366" i="2"/>
  <c r="G366" i="2"/>
  <c r="H366" i="2"/>
  <c r="I366" i="2"/>
  <c r="J366" i="2"/>
  <c r="K366" i="2"/>
  <c r="L366" i="2"/>
  <c r="M366" i="2"/>
  <c r="N366" i="2"/>
  <c r="O366" i="2"/>
  <c r="P366" i="2"/>
  <c r="Q366" i="2"/>
  <c r="R366" i="2"/>
  <c r="S366" i="2"/>
  <c r="T366" i="2"/>
  <c r="D367" i="2"/>
  <c r="E367" i="2"/>
  <c r="F367" i="2"/>
  <c r="G367" i="2"/>
  <c r="H367" i="2"/>
  <c r="I367" i="2"/>
  <c r="J367" i="2"/>
  <c r="K367" i="2"/>
  <c r="L367" i="2"/>
  <c r="M367" i="2"/>
  <c r="N367" i="2"/>
  <c r="O367" i="2"/>
  <c r="P367" i="2"/>
  <c r="Q367" i="2"/>
  <c r="R367" i="2"/>
  <c r="S367" i="2"/>
  <c r="T367" i="2"/>
  <c r="D368" i="2"/>
  <c r="E368" i="2"/>
  <c r="F368" i="2"/>
  <c r="G368" i="2"/>
  <c r="H368" i="2"/>
  <c r="I368" i="2"/>
  <c r="J368" i="2"/>
  <c r="K368" i="2"/>
  <c r="L368" i="2"/>
  <c r="M368" i="2"/>
  <c r="N368" i="2"/>
  <c r="O368" i="2"/>
  <c r="P368" i="2"/>
  <c r="Q368" i="2"/>
  <c r="R368" i="2"/>
  <c r="S368" i="2"/>
  <c r="T368" i="2"/>
  <c r="D369" i="2"/>
  <c r="E369" i="2"/>
  <c r="F369" i="2"/>
  <c r="G369" i="2"/>
  <c r="H369" i="2"/>
  <c r="I369" i="2"/>
  <c r="J369" i="2"/>
  <c r="K369" i="2"/>
  <c r="L369" i="2"/>
  <c r="M369" i="2"/>
  <c r="N369" i="2"/>
  <c r="O369" i="2"/>
  <c r="P369" i="2"/>
  <c r="Q369" i="2"/>
  <c r="R369" i="2"/>
  <c r="S369" i="2"/>
  <c r="T369" i="2"/>
  <c r="D370" i="2"/>
  <c r="E370" i="2"/>
  <c r="F370" i="2"/>
  <c r="G370" i="2"/>
  <c r="H370" i="2"/>
  <c r="I370" i="2"/>
  <c r="J370" i="2"/>
  <c r="K370" i="2"/>
  <c r="L370" i="2"/>
  <c r="M370" i="2"/>
  <c r="N370" i="2"/>
  <c r="O370" i="2"/>
  <c r="P370" i="2"/>
  <c r="Q370" i="2"/>
  <c r="R370" i="2"/>
  <c r="S370" i="2"/>
  <c r="T370" i="2"/>
  <c r="D371" i="2"/>
  <c r="E371" i="2"/>
  <c r="F371" i="2"/>
  <c r="G371" i="2"/>
  <c r="H371" i="2"/>
  <c r="I371" i="2"/>
  <c r="J371" i="2"/>
  <c r="K371" i="2"/>
  <c r="L371" i="2"/>
  <c r="M371" i="2"/>
  <c r="N371" i="2"/>
  <c r="O371" i="2"/>
  <c r="P371" i="2"/>
  <c r="Q371" i="2"/>
  <c r="R371" i="2"/>
  <c r="S371" i="2"/>
  <c r="T371" i="2"/>
  <c r="D372" i="2"/>
  <c r="E372" i="2"/>
  <c r="F372" i="2"/>
  <c r="G372" i="2"/>
  <c r="H372" i="2"/>
  <c r="I372" i="2"/>
  <c r="J372" i="2"/>
  <c r="K372" i="2"/>
  <c r="L372" i="2"/>
  <c r="M372" i="2"/>
  <c r="N372" i="2"/>
  <c r="O372" i="2"/>
  <c r="P372" i="2"/>
  <c r="Q372" i="2"/>
  <c r="R372" i="2"/>
  <c r="S372" i="2"/>
  <c r="T372" i="2"/>
  <c r="D373" i="2"/>
  <c r="E373" i="2"/>
  <c r="F373" i="2"/>
  <c r="G373" i="2"/>
  <c r="H373" i="2"/>
  <c r="I373" i="2"/>
  <c r="J373" i="2"/>
  <c r="K373" i="2"/>
  <c r="L373" i="2"/>
  <c r="M373" i="2"/>
  <c r="N373" i="2"/>
  <c r="O373" i="2"/>
  <c r="P373" i="2"/>
  <c r="Q373" i="2"/>
  <c r="R373" i="2"/>
  <c r="S373" i="2"/>
  <c r="T373" i="2"/>
  <c r="D374" i="2"/>
  <c r="E374" i="2"/>
  <c r="F374" i="2"/>
  <c r="G374" i="2"/>
  <c r="H374" i="2"/>
  <c r="I374" i="2"/>
  <c r="J374" i="2"/>
  <c r="K374" i="2"/>
  <c r="L374" i="2"/>
  <c r="M374" i="2"/>
  <c r="N374" i="2"/>
  <c r="O374" i="2"/>
  <c r="P374" i="2"/>
  <c r="Q374" i="2"/>
  <c r="R374" i="2"/>
  <c r="S374" i="2"/>
  <c r="T374" i="2"/>
  <c r="D375" i="2"/>
  <c r="E375" i="2"/>
  <c r="F375" i="2"/>
  <c r="G375" i="2"/>
  <c r="H375" i="2"/>
  <c r="I375" i="2"/>
  <c r="J375" i="2"/>
  <c r="K375" i="2"/>
  <c r="L375" i="2"/>
  <c r="M375" i="2"/>
  <c r="N375" i="2"/>
  <c r="O375" i="2"/>
  <c r="P375" i="2"/>
  <c r="Q375" i="2"/>
  <c r="R375" i="2"/>
  <c r="S375" i="2"/>
  <c r="T375" i="2"/>
  <c r="D376" i="2"/>
  <c r="E376" i="2"/>
  <c r="F376" i="2"/>
  <c r="G376" i="2"/>
  <c r="H376" i="2"/>
  <c r="I376" i="2"/>
  <c r="J376" i="2"/>
  <c r="K376" i="2"/>
  <c r="L376" i="2"/>
  <c r="M376" i="2"/>
  <c r="N376" i="2"/>
  <c r="O376" i="2"/>
  <c r="P376" i="2"/>
  <c r="Q376" i="2"/>
  <c r="R376" i="2"/>
  <c r="S376" i="2"/>
  <c r="T376" i="2"/>
  <c r="D377" i="2"/>
  <c r="E377" i="2"/>
  <c r="F377" i="2"/>
  <c r="G377" i="2"/>
  <c r="H377" i="2"/>
  <c r="I377" i="2"/>
  <c r="J377" i="2"/>
  <c r="K377" i="2"/>
  <c r="L377" i="2"/>
  <c r="M377" i="2"/>
  <c r="N377" i="2"/>
  <c r="O377" i="2"/>
  <c r="P377" i="2"/>
  <c r="Q377" i="2"/>
  <c r="R377" i="2"/>
  <c r="S377" i="2"/>
  <c r="T377" i="2"/>
  <c r="D378" i="2"/>
  <c r="E378" i="2"/>
  <c r="F378" i="2"/>
  <c r="G378" i="2"/>
  <c r="H378" i="2"/>
  <c r="I378" i="2"/>
  <c r="J378" i="2"/>
  <c r="K378" i="2"/>
  <c r="L378" i="2"/>
  <c r="M378" i="2"/>
  <c r="N378" i="2"/>
  <c r="O378" i="2"/>
  <c r="P378" i="2"/>
  <c r="Q378" i="2"/>
  <c r="R378" i="2"/>
  <c r="S378" i="2"/>
  <c r="T378" i="2"/>
  <c r="D379" i="2"/>
  <c r="E379" i="2"/>
  <c r="F379" i="2"/>
  <c r="G379" i="2"/>
  <c r="H379" i="2"/>
  <c r="I379" i="2"/>
  <c r="J379" i="2"/>
  <c r="K379" i="2"/>
  <c r="L379" i="2"/>
  <c r="M379" i="2"/>
  <c r="N379" i="2"/>
  <c r="O379" i="2"/>
  <c r="P379" i="2"/>
  <c r="Q379" i="2"/>
  <c r="R379" i="2"/>
  <c r="S379" i="2"/>
  <c r="T379" i="2"/>
  <c r="D380" i="2"/>
  <c r="E380" i="2"/>
  <c r="F380" i="2"/>
  <c r="G380" i="2"/>
  <c r="H380" i="2"/>
  <c r="I380" i="2"/>
  <c r="J380" i="2"/>
  <c r="K380" i="2"/>
  <c r="L380" i="2"/>
  <c r="M380" i="2"/>
  <c r="N380" i="2"/>
  <c r="O380" i="2"/>
  <c r="P380" i="2"/>
  <c r="Q380" i="2"/>
  <c r="R380" i="2"/>
  <c r="S380" i="2"/>
  <c r="T380" i="2"/>
  <c r="D381" i="2"/>
  <c r="E381" i="2"/>
  <c r="F381" i="2"/>
  <c r="G381" i="2"/>
  <c r="H381" i="2"/>
  <c r="I381" i="2"/>
  <c r="J381" i="2"/>
  <c r="K381" i="2"/>
  <c r="L381" i="2"/>
  <c r="M381" i="2"/>
  <c r="N381" i="2"/>
  <c r="O381" i="2"/>
  <c r="P381" i="2"/>
  <c r="Q381" i="2"/>
  <c r="R381" i="2"/>
  <c r="S381" i="2"/>
  <c r="T381" i="2"/>
  <c r="D382" i="2"/>
  <c r="E382" i="2"/>
  <c r="F382" i="2"/>
  <c r="G382" i="2"/>
  <c r="H382" i="2"/>
  <c r="I382" i="2"/>
  <c r="J382" i="2"/>
  <c r="K382" i="2"/>
  <c r="L382" i="2"/>
  <c r="M382" i="2"/>
  <c r="N382" i="2"/>
  <c r="O382" i="2"/>
  <c r="P382" i="2"/>
  <c r="Q382" i="2"/>
  <c r="R382" i="2"/>
  <c r="S382" i="2"/>
  <c r="T382" i="2"/>
  <c r="D383" i="2"/>
  <c r="E383" i="2"/>
  <c r="F383" i="2"/>
  <c r="G383" i="2"/>
  <c r="H383" i="2"/>
  <c r="I383" i="2"/>
  <c r="J383" i="2"/>
  <c r="K383" i="2"/>
  <c r="L383" i="2"/>
  <c r="M383" i="2"/>
  <c r="N383" i="2"/>
  <c r="O383" i="2"/>
  <c r="P383" i="2"/>
  <c r="Q383" i="2"/>
  <c r="R383" i="2"/>
  <c r="S383" i="2"/>
  <c r="T383" i="2"/>
  <c r="D384" i="2"/>
  <c r="E384" i="2"/>
  <c r="F384" i="2"/>
  <c r="G384" i="2"/>
  <c r="H384" i="2"/>
  <c r="I384" i="2"/>
  <c r="J384" i="2"/>
  <c r="K384" i="2"/>
  <c r="L384" i="2"/>
  <c r="M384" i="2"/>
  <c r="N384" i="2"/>
  <c r="O384" i="2"/>
  <c r="P384" i="2"/>
  <c r="Q384" i="2"/>
  <c r="R384" i="2"/>
  <c r="S384" i="2"/>
  <c r="T384" i="2"/>
  <c r="D385" i="2"/>
  <c r="E385" i="2"/>
  <c r="F385" i="2"/>
  <c r="G385" i="2"/>
  <c r="H385" i="2"/>
  <c r="I385" i="2"/>
  <c r="J385" i="2"/>
  <c r="K385" i="2"/>
  <c r="L385" i="2"/>
  <c r="M385" i="2"/>
  <c r="N385" i="2"/>
  <c r="O385" i="2"/>
  <c r="P385" i="2"/>
  <c r="Q385" i="2"/>
  <c r="R385" i="2"/>
  <c r="S385" i="2"/>
  <c r="T385" i="2"/>
  <c r="D386" i="2"/>
  <c r="E386" i="2"/>
  <c r="F386" i="2"/>
  <c r="G386" i="2"/>
  <c r="H386" i="2"/>
  <c r="I386" i="2"/>
  <c r="J386" i="2"/>
  <c r="K386" i="2"/>
  <c r="L386" i="2"/>
  <c r="M386" i="2"/>
  <c r="N386" i="2"/>
  <c r="O386" i="2"/>
  <c r="P386" i="2"/>
  <c r="Q386" i="2"/>
  <c r="R386" i="2"/>
  <c r="S386" i="2"/>
  <c r="T386" i="2"/>
  <c r="D387" i="2"/>
  <c r="E387" i="2"/>
  <c r="F387" i="2"/>
  <c r="G387" i="2"/>
  <c r="H387" i="2"/>
  <c r="I387" i="2"/>
  <c r="J387" i="2"/>
  <c r="K387" i="2"/>
  <c r="L387" i="2"/>
  <c r="M387" i="2"/>
  <c r="N387" i="2"/>
  <c r="O387" i="2"/>
  <c r="P387" i="2"/>
  <c r="Q387" i="2"/>
  <c r="R387" i="2"/>
  <c r="S387" i="2"/>
  <c r="T387" i="2"/>
  <c r="D388" i="2"/>
  <c r="E388" i="2"/>
  <c r="F388" i="2"/>
  <c r="G388" i="2"/>
  <c r="H388" i="2"/>
  <c r="I388" i="2"/>
  <c r="J388" i="2"/>
  <c r="K388" i="2"/>
  <c r="L388" i="2"/>
  <c r="M388" i="2"/>
  <c r="N388" i="2"/>
  <c r="O388" i="2"/>
  <c r="P388" i="2"/>
  <c r="Q388" i="2"/>
  <c r="R388" i="2"/>
  <c r="S388" i="2"/>
  <c r="T388" i="2"/>
  <c r="D389" i="2"/>
  <c r="E389" i="2"/>
  <c r="F389" i="2"/>
  <c r="G389" i="2"/>
  <c r="H389" i="2"/>
  <c r="I389" i="2"/>
  <c r="J389" i="2"/>
  <c r="K389" i="2"/>
  <c r="L389" i="2"/>
  <c r="M389" i="2"/>
  <c r="N389" i="2"/>
  <c r="O389" i="2"/>
  <c r="P389" i="2"/>
  <c r="Q389" i="2"/>
  <c r="R389" i="2"/>
  <c r="S389" i="2"/>
  <c r="T389" i="2"/>
  <c r="D390" i="2"/>
  <c r="E390" i="2"/>
  <c r="F390" i="2"/>
  <c r="G390" i="2"/>
  <c r="H390" i="2"/>
  <c r="I390" i="2"/>
  <c r="J390" i="2"/>
  <c r="K390" i="2"/>
  <c r="L390" i="2"/>
  <c r="M390" i="2"/>
  <c r="N390" i="2"/>
  <c r="O390" i="2"/>
  <c r="P390" i="2"/>
  <c r="Q390" i="2"/>
  <c r="R390" i="2"/>
  <c r="S390" i="2"/>
  <c r="T390" i="2"/>
  <c r="D391" i="2"/>
  <c r="E391" i="2"/>
  <c r="F391" i="2"/>
  <c r="G391" i="2"/>
  <c r="H391" i="2"/>
  <c r="I391" i="2"/>
  <c r="J391" i="2"/>
  <c r="K391" i="2"/>
  <c r="L391" i="2"/>
  <c r="M391" i="2"/>
  <c r="N391" i="2"/>
  <c r="O391" i="2"/>
  <c r="P391" i="2"/>
  <c r="Q391" i="2"/>
  <c r="R391" i="2"/>
  <c r="S391" i="2"/>
  <c r="T391" i="2"/>
  <c r="D392" i="2"/>
  <c r="E392" i="2"/>
  <c r="F392" i="2"/>
  <c r="G392" i="2"/>
  <c r="H392" i="2"/>
  <c r="I392" i="2"/>
  <c r="J392" i="2"/>
  <c r="K392" i="2"/>
  <c r="L392" i="2"/>
  <c r="M392" i="2"/>
  <c r="N392" i="2"/>
  <c r="O392" i="2"/>
  <c r="P392" i="2"/>
  <c r="Q392" i="2"/>
  <c r="R392" i="2"/>
  <c r="S392" i="2"/>
  <c r="T392" i="2"/>
  <c r="D393" i="2"/>
  <c r="E393" i="2"/>
  <c r="F393" i="2"/>
  <c r="G393" i="2"/>
  <c r="H393" i="2"/>
  <c r="I393" i="2"/>
  <c r="J393" i="2"/>
  <c r="K393" i="2"/>
  <c r="L393" i="2"/>
  <c r="M393" i="2"/>
  <c r="N393" i="2"/>
  <c r="O393" i="2"/>
  <c r="P393" i="2"/>
  <c r="Q393" i="2"/>
  <c r="R393" i="2"/>
  <c r="S393" i="2"/>
  <c r="T393" i="2"/>
  <c r="D394" i="2"/>
  <c r="E394" i="2"/>
  <c r="F394" i="2"/>
  <c r="G394" i="2"/>
  <c r="H394" i="2"/>
  <c r="I394" i="2"/>
  <c r="J394" i="2"/>
  <c r="K394" i="2"/>
  <c r="L394" i="2"/>
  <c r="M394" i="2"/>
  <c r="N394" i="2"/>
  <c r="O394" i="2"/>
  <c r="P394" i="2"/>
  <c r="Q394" i="2"/>
  <c r="R394" i="2"/>
  <c r="S394" i="2"/>
  <c r="T394" i="2"/>
  <c r="D395" i="2"/>
  <c r="E395" i="2"/>
  <c r="F395" i="2"/>
  <c r="G395" i="2"/>
  <c r="H395" i="2"/>
  <c r="I395" i="2"/>
  <c r="J395" i="2"/>
  <c r="K395" i="2"/>
  <c r="L395" i="2"/>
  <c r="M395" i="2"/>
  <c r="N395" i="2"/>
  <c r="O395" i="2"/>
  <c r="P395" i="2"/>
  <c r="Q395" i="2"/>
  <c r="R395" i="2"/>
  <c r="S395" i="2"/>
  <c r="T395" i="2"/>
  <c r="D396" i="2"/>
  <c r="E396" i="2"/>
  <c r="F396" i="2"/>
  <c r="G396" i="2"/>
  <c r="H396" i="2"/>
  <c r="I396" i="2"/>
  <c r="J396" i="2"/>
  <c r="K396" i="2"/>
  <c r="L396" i="2"/>
  <c r="M396" i="2"/>
  <c r="N396" i="2"/>
  <c r="O396" i="2"/>
  <c r="P396" i="2"/>
  <c r="Q396" i="2"/>
  <c r="R396" i="2"/>
  <c r="S396" i="2"/>
  <c r="T396" i="2"/>
  <c r="D397" i="2"/>
  <c r="E397" i="2"/>
  <c r="F397" i="2"/>
  <c r="G397" i="2"/>
  <c r="H397" i="2"/>
  <c r="I397" i="2"/>
  <c r="J397" i="2"/>
  <c r="K397" i="2"/>
  <c r="L397" i="2"/>
  <c r="M397" i="2"/>
  <c r="N397" i="2"/>
  <c r="O397" i="2"/>
  <c r="P397" i="2"/>
  <c r="Q397" i="2"/>
  <c r="R397" i="2"/>
  <c r="S397" i="2"/>
  <c r="T397" i="2"/>
  <c r="D398" i="2"/>
  <c r="E398" i="2"/>
  <c r="F398" i="2"/>
  <c r="G398" i="2"/>
  <c r="H398" i="2"/>
  <c r="I398" i="2"/>
  <c r="J398" i="2"/>
  <c r="K398" i="2"/>
  <c r="L398" i="2"/>
  <c r="M398" i="2"/>
  <c r="N398" i="2"/>
  <c r="O398" i="2"/>
  <c r="P398" i="2"/>
  <c r="Q398" i="2"/>
  <c r="R398" i="2"/>
  <c r="S398" i="2"/>
  <c r="T398" i="2"/>
  <c r="D399" i="2"/>
  <c r="E399" i="2"/>
  <c r="F399" i="2"/>
  <c r="G399" i="2"/>
  <c r="H399" i="2"/>
  <c r="I399" i="2"/>
  <c r="J399" i="2"/>
  <c r="K399" i="2"/>
  <c r="L399" i="2"/>
  <c r="M399" i="2"/>
  <c r="N399" i="2"/>
  <c r="O399" i="2"/>
  <c r="P399" i="2"/>
  <c r="Q399" i="2"/>
  <c r="R399" i="2"/>
  <c r="S399" i="2"/>
  <c r="T399" i="2"/>
  <c r="D400" i="2"/>
  <c r="E400" i="2"/>
  <c r="F400" i="2"/>
  <c r="G400" i="2"/>
  <c r="H400" i="2"/>
  <c r="I400" i="2"/>
  <c r="J400" i="2"/>
  <c r="K400" i="2"/>
  <c r="L400" i="2"/>
  <c r="M400" i="2"/>
  <c r="N400" i="2"/>
  <c r="O400" i="2"/>
  <c r="P400" i="2"/>
  <c r="Q400" i="2"/>
  <c r="R400" i="2"/>
  <c r="S400" i="2"/>
  <c r="T400" i="2"/>
  <c r="D401" i="2"/>
  <c r="E401" i="2"/>
  <c r="F401" i="2"/>
  <c r="G401" i="2"/>
  <c r="H401" i="2"/>
  <c r="I401" i="2"/>
  <c r="J401" i="2"/>
  <c r="K401" i="2"/>
  <c r="L401" i="2"/>
  <c r="M401" i="2"/>
  <c r="N401" i="2"/>
  <c r="O401" i="2"/>
  <c r="P401" i="2"/>
  <c r="Q401" i="2"/>
  <c r="R401" i="2"/>
  <c r="S401" i="2"/>
  <c r="T401" i="2"/>
  <c r="D402" i="2"/>
  <c r="E402" i="2"/>
  <c r="F402" i="2"/>
  <c r="G402" i="2"/>
  <c r="H402" i="2"/>
  <c r="I402" i="2"/>
  <c r="J402" i="2"/>
  <c r="K402" i="2"/>
  <c r="L402" i="2"/>
  <c r="M402" i="2"/>
  <c r="N402" i="2"/>
  <c r="O402" i="2"/>
  <c r="P402" i="2"/>
  <c r="Q402" i="2"/>
  <c r="R402" i="2"/>
  <c r="S402" i="2"/>
  <c r="T402" i="2"/>
  <c r="D403" i="2"/>
  <c r="E403" i="2"/>
  <c r="F403" i="2"/>
  <c r="G403" i="2"/>
  <c r="H403" i="2"/>
  <c r="I403" i="2"/>
  <c r="J403" i="2"/>
  <c r="K403" i="2"/>
  <c r="L403" i="2"/>
  <c r="M403" i="2"/>
  <c r="N403" i="2"/>
  <c r="O403" i="2"/>
  <c r="P403" i="2"/>
  <c r="Q403" i="2"/>
  <c r="R403" i="2"/>
  <c r="S403" i="2"/>
  <c r="T403" i="2"/>
  <c r="D404" i="2"/>
  <c r="E404" i="2"/>
  <c r="F404" i="2"/>
  <c r="G404" i="2"/>
  <c r="H404" i="2"/>
  <c r="I404" i="2"/>
  <c r="J404" i="2"/>
  <c r="K404" i="2"/>
  <c r="L404" i="2"/>
  <c r="M404" i="2"/>
  <c r="N404" i="2"/>
  <c r="O404" i="2"/>
  <c r="P404" i="2"/>
  <c r="Q404" i="2"/>
  <c r="R404" i="2"/>
  <c r="S404" i="2"/>
  <c r="T404" i="2"/>
  <c r="D405" i="2"/>
  <c r="E405" i="2"/>
  <c r="F405" i="2"/>
  <c r="G405" i="2"/>
  <c r="H405" i="2"/>
  <c r="I405" i="2"/>
  <c r="J405" i="2"/>
  <c r="K405" i="2"/>
  <c r="L405" i="2"/>
  <c r="M405" i="2"/>
  <c r="N405" i="2"/>
  <c r="O405" i="2"/>
  <c r="P405" i="2"/>
  <c r="Q405" i="2"/>
  <c r="R405" i="2"/>
  <c r="S405" i="2"/>
  <c r="T405" i="2"/>
  <c r="D406" i="2"/>
  <c r="E406" i="2"/>
  <c r="F406" i="2"/>
  <c r="G406" i="2"/>
  <c r="H406" i="2"/>
  <c r="I406" i="2"/>
  <c r="J406" i="2"/>
  <c r="K406" i="2"/>
  <c r="L406" i="2"/>
  <c r="M406" i="2"/>
  <c r="N406" i="2"/>
  <c r="O406" i="2"/>
  <c r="P406" i="2"/>
  <c r="Q406" i="2"/>
  <c r="R406" i="2"/>
  <c r="S406" i="2"/>
  <c r="T406" i="2"/>
  <c r="D407" i="2"/>
  <c r="E407" i="2"/>
  <c r="F407" i="2"/>
  <c r="G407" i="2"/>
  <c r="H407" i="2"/>
  <c r="I407" i="2"/>
  <c r="J407" i="2"/>
  <c r="K407" i="2"/>
  <c r="L407" i="2"/>
  <c r="M407" i="2"/>
  <c r="N407" i="2"/>
  <c r="O407" i="2"/>
  <c r="P407" i="2"/>
  <c r="Q407" i="2"/>
  <c r="R407" i="2"/>
  <c r="S407" i="2"/>
  <c r="T407" i="2"/>
  <c r="D408" i="2"/>
  <c r="E408" i="2"/>
  <c r="F408" i="2"/>
  <c r="G408" i="2"/>
  <c r="H408" i="2"/>
  <c r="I408" i="2"/>
  <c r="J408" i="2"/>
  <c r="K408" i="2"/>
  <c r="L408" i="2"/>
  <c r="M408" i="2"/>
  <c r="N408" i="2"/>
  <c r="O408" i="2"/>
  <c r="P408" i="2"/>
  <c r="Q408" i="2"/>
  <c r="R408" i="2"/>
  <c r="S408" i="2"/>
  <c r="T408" i="2"/>
  <c r="D409" i="2"/>
  <c r="E409" i="2"/>
  <c r="F409" i="2"/>
  <c r="G409" i="2"/>
  <c r="H409" i="2"/>
  <c r="I409" i="2"/>
  <c r="J409" i="2"/>
  <c r="K409" i="2"/>
  <c r="L409" i="2"/>
  <c r="M409" i="2"/>
  <c r="N409" i="2"/>
  <c r="O409" i="2"/>
  <c r="P409" i="2"/>
  <c r="Q409" i="2"/>
  <c r="R409" i="2"/>
  <c r="S409" i="2"/>
  <c r="T409" i="2"/>
  <c r="D410" i="2"/>
  <c r="E410" i="2"/>
  <c r="F410" i="2"/>
  <c r="G410" i="2"/>
  <c r="H410" i="2"/>
  <c r="I410" i="2"/>
  <c r="J410" i="2"/>
  <c r="K410" i="2"/>
  <c r="L410" i="2"/>
  <c r="M410" i="2"/>
  <c r="N410" i="2"/>
  <c r="O410" i="2"/>
  <c r="P410" i="2"/>
  <c r="Q410" i="2"/>
  <c r="R410" i="2"/>
  <c r="S410" i="2"/>
  <c r="T410" i="2"/>
  <c r="D411" i="2"/>
  <c r="E411" i="2"/>
  <c r="F411" i="2"/>
  <c r="G411" i="2"/>
  <c r="H411" i="2"/>
  <c r="I411" i="2"/>
  <c r="J411" i="2"/>
  <c r="K411" i="2"/>
  <c r="L411" i="2"/>
  <c r="M411" i="2"/>
  <c r="N411" i="2"/>
  <c r="O411" i="2"/>
  <c r="P411" i="2"/>
  <c r="Q411" i="2"/>
  <c r="R411" i="2"/>
  <c r="S411" i="2"/>
  <c r="T411" i="2"/>
  <c r="D412" i="2"/>
  <c r="E412" i="2"/>
  <c r="F412" i="2"/>
  <c r="G412" i="2"/>
  <c r="H412" i="2"/>
  <c r="I412" i="2"/>
  <c r="J412" i="2"/>
  <c r="K412" i="2"/>
  <c r="L412" i="2"/>
  <c r="M412" i="2"/>
  <c r="N412" i="2"/>
  <c r="O412" i="2"/>
  <c r="P412" i="2"/>
  <c r="Q412" i="2"/>
  <c r="R412" i="2"/>
  <c r="S412" i="2"/>
  <c r="T412" i="2"/>
  <c r="D413" i="2"/>
  <c r="E413" i="2"/>
  <c r="F413" i="2"/>
  <c r="G413" i="2"/>
  <c r="H413" i="2"/>
  <c r="I413" i="2"/>
  <c r="J413" i="2"/>
  <c r="K413" i="2"/>
  <c r="L413" i="2"/>
  <c r="M413" i="2"/>
  <c r="N413" i="2"/>
  <c r="O413" i="2"/>
  <c r="P413" i="2"/>
  <c r="Q413" i="2"/>
  <c r="R413" i="2"/>
  <c r="S413" i="2"/>
  <c r="T413" i="2"/>
  <c r="D414" i="2"/>
  <c r="E414" i="2"/>
  <c r="F414" i="2"/>
  <c r="G414" i="2"/>
  <c r="H414" i="2"/>
  <c r="I414" i="2"/>
  <c r="J414" i="2"/>
  <c r="K414" i="2"/>
  <c r="L414" i="2"/>
  <c r="M414" i="2"/>
  <c r="N414" i="2"/>
  <c r="O414" i="2"/>
  <c r="P414" i="2"/>
  <c r="Q414" i="2"/>
  <c r="R414" i="2"/>
  <c r="S414" i="2"/>
  <c r="T414" i="2"/>
  <c r="D415" i="2"/>
  <c r="E415" i="2"/>
  <c r="F415" i="2"/>
  <c r="G415" i="2"/>
  <c r="H415" i="2"/>
  <c r="I415" i="2"/>
  <c r="J415" i="2"/>
  <c r="K415" i="2"/>
  <c r="L415" i="2"/>
  <c r="M415" i="2"/>
  <c r="N415" i="2"/>
  <c r="O415" i="2"/>
  <c r="P415" i="2"/>
  <c r="Q415" i="2"/>
  <c r="R415" i="2"/>
  <c r="S415" i="2"/>
  <c r="T415" i="2"/>
  <c r="D416" i="2"/>
  <c r="E416" i="2"/>
  <c r="F416" i="2"/>
  <c r="G416" i="2"/>
  <c r="H416" i="2"/>
  <c r="I416" i="2"/>
  <c r="J416" i="2"/>
  <c r="K416" i="2"/>
  <c r="L416" i="2"/>
  <c r="M416" i="2"/>
  <c r="N416" i="2"/>
  <c r="O416" i="2"/>
  <c r="P416" i="2"/>
  <c r="Q416" i="2"/>
  <c r="R416" i="2"/>
  <c r="S416" i="2"/>
  <c r="T416" i="2"/>
  <c r="D417" i="2"/>
  <c r="E417" i="2"/>
  <c r="F417" i="2"/>
  <c r="G417" i="2"/>
  <c r="H417" i="2"/>
  <c r="I417" i="2"/>
  <c r="J417" i="2"/>
  <c r="K417" i="2"/>
  <c r="L417" i="2"/>
  <c r="M417" i="2"/>
  <c r="N417" i="2"/>
  <c r="O417" i="2"/>
  <c r="P417" i="2"/>
  <c r="Q417" i="2"/>
  <c r="R417" i="2"/>
  <c r="S417" i="2"/>
  <c r="T417" i="2"/>
  <c r="D418" i="2"/>
  <c r="E418" i="2"/>
  <c r="F418" i="2"/>
  <c r="G418" i="2"/>
  <c r="H418" i="2"/>
  <c r="I418" i="2"/>
  <c r="J418" i="2"/>
  <c r="K418" i="2"/>
  <c r="L418" i="2"/>
  <c r="M418" i="2"/>
  <c r="N418" i="2"/>
  <c r="O418" i="2"/>
  <c r="P418" i="2"/>
  <c r="Q418" i="2"/>
  <c r="R418" i="2"/>
  <c r="S418" i="2"/>
  <c r="T418" i="2"/>
  <c r="D419" i="2"/>
  <c r="E419" i="2"/>
  <c r="F419" i="2"/>
  <c r="G419" i="2"/>
  <c r="H419" i="2"/>
  <c r="I419" i="2"/>
  <c r="J419" i="2"/>
  <c r="K419" i="2"/>
  <c r="L419" i="2"/>
  <c r="M419" i="2"/>
  <c r="N419" i="2"/>
  <c r="O419" i="2"/>
  <c r="P419" i="2"/>
  <c r="Q419" i="2"/>
  <c r="R419" i="2"/>
  <c r="S419" i="2"/>
  <c r="T419" i="2"/>
  <c r="D420" i="2"/>
  <c r="E420" i="2"/>
  <c r="F420" i="2"/>
  <c r="G420" i="2"/>
  <c r="H420" i="2"/>
  <c r="I420" i="2"/>
  <c r="J420" i="2"/>
  <c r="K420" i="2"/>
  <c r="L420" i="2"/>
  <c r="M420" i="2"/>
  <c r="N420" i="2"/>
  <c r="O420" i="2"/>
  <c r="P420" i="2"/>
  <c r="Q420" i="2"/>
  <c r="R420" i="2"/>
  <c r="S420" i="2"/>
  <c r="T420" i="2"/>
  <c r="D421" i="2"/>
  <c r="E421" i="2"/>
  <c r="F421" i="2"/>
  <c r="G421" i="2"/>
  <c r="H421" i="2"/>
  <c r="I421" i="2"/>
  <c r="J421" i="2"/>
  <c r="K421" i="2"/>
  <c r="L421" i="2"/>
  <c r="M421" i="2"/>
  <c r="N421" i="2"/>
  <c r="O421" i="2"/>
  <c r="P421" i="2"/>
  <c r="Q421" i="2"/>
  <c r="R421" i="2"/>
  <c r="S421" i="2"/>
  <c r="T421" i="2"/>
  <c r="D422" i="2"/>
  <c r="E422" i="2"/>
  <c r="F422" i="2"/>
  <c r="G422" i="2"/>
  <c r="H422" i="2"/>
  <c r="I422" i="2"/>
  <c r="J422" i="2"/>
  <c r="K422" i="2"/>
  <c r="L422" i="2"/>
  <c r="M422" i="2"/>
  <c r="N422" i="2"/>
  <c r="O422" i="2"/>
  <c r="P422" i="2"/>
  <c r="Q422" i="2"/>
  <c r="R422" i="2"/>
  <c r="S422" i="2"/>
  <c r="T422" i="2"/>
  <c r="D423" i="2"/>
  <c r="E423" i="2"/>
  <c r="F423" i="2"/>
  <c r="G423" i="2"/>
  <c r="H423" i="2"/>
  <c r="I423" i="2"/>
  <c r="J423" i="2"/>
  <c r="K423" i="2"/>
  <c r="L423" i="2"/>
  <c r="M423" i="2"/>
  <c r="N423" i="2"/>
  <c r="O423" i="2"/>
  <c r="P423" i="2"/>
  <c r="Q423" i="2"/>
  <c r="R423" i="2"/>
  <c r="S423" i="2"/>
  <c r="T423" i="2"/>
  <c r="D424" i="2"/>
  <c r="E424" i="2"/>
  <c r="F424" i="2"/>
  <c r="G424" i="2"/>
  <c r="H424" i="2"/>
  <c r="I424" i="2"/>
  <c r="J424" i="2"/>
  <c r="K424" i="2"/>
  <c r="L424" i="2"/>
  <c r="M424" i="2"/>
  <c r="N424" i="2"/>
  <c r="O424" i="2"/>
  <c r="P424" i="2"/>
  <c r="Q424" i="2"/>
  <c r="R424" i="2"/>
  <c r="S424" i="2"/>
  <c r="T424" i="2"/>
  <c r="D425" i="2"/>
  <c r="E425" i="2"/>
  <c r="F425" i="2"/>
  <c r="G425" i="2"/>
  <c r="H425" i="2"/>
  <c r="I425" i="2"/>
  <c r="J425" i="2"/>
  <c r="K425" i="2"/>
  <c r="L425" i="2"/>
  <c r="M425" i="2"/>
  <c r="N425" i="2"/>
  <c r="O425" i="2"/>
  <c r="P425" i="2"/>
  <c r="Q425" i="2"/>
  <c r="R425" i="2"/>
  <c r="S425" i="2"/>
  <c r="T425" i="2"/>
  <c r="D426" i="2"/>
  <c r="E426" i="2"/>
  <c r="F426" i="2"/>
  <c r="G426" i="2"/>
  <c r="H426" i="2"/>
  <c r="I426" i="2"/>
  <c r="J426" i="2"/>
  <c r="K426" i="2"/>
  <c r="L426" i="2"/>
  <c r="M426" i="2"/>
  <c r="N426" i="2"/>
  <c r="O426" i="2"/>
  <c r="P426" i="2"/>
  <c r="Q426" i="2"/>
  <c r="R426" i="2"/>
  <c r="S426" i="2"/>
  <c r="T426" i="2"/>
  <c r="D427" i="2"/>
  <c r="E427" i="2"/>
  <c r="F427" i="2"/>
  <c r="G427" i="2"/>
  <c r="H427" i="2"/>
  <c r="I427" i="2"/>
  <c r="J427" i="2"/>
  <c r="K427" i="2"/>
  <c r="L427" i="2"/>
  <c r="M427" i="2"/>
  <c r="N427" i="2"/>
  <c r="O427" i="2"/>
  <c r="P427" i="2"/>
  <c r="Q427" i="2"/>
  <c r="R427" i="2"/>
  <c r="S427" i="2"/>
  <c r="T427" i="2"/>
  <c r="D428" i="2"/>
  <c r="E428" i="2"/>
  <c r="F428" i="2"/>
  <c r="G428" i="2"/>
  <c r="H428" i="2"/>
  <c r="I428" i="2"/>
  <c r="J428" i="2"/>
  <c r="K428" i="2"/>
  <c r="L428" i="2"/>
  <c r="M428" i="2"/>
  <c r="N428" i="2"/>
  <c r="O428" i="2"/>
  <c r="P428" i="2"/>
  <c r="Q428" i="2"/>
  <c r="R428" i="2"/>
  <c r="S428" i="2"/>
  <c r="T428" i="2"/>
  <c r="D429" i="2"/>
  <c r="E429" i="2"/>
  <c r="F429" i="2"/>
  <c r="G429" i="2"/>
  <c r="H429" i="2"/>
  <c r="I429" i="2"/>
  <c r="J429" i="2"/>
  <c r="K429" i="2"/>
  <c r="L429" i="2"/>
  <c r="M429" i="2"/>
  <c r="N429" i="2"/>
  <c r="O429" i="2"/>
  <c r="P429" i="2"/>
  <c r="Q429" i="2"/>
  <c r="R429" i="2"/>
  <c r="S429" i="2"/>
  <c r="T429" i="2"/>
  <c r="D430" i="2"/>
  <c r="E430" i="2"/>
  <c r="F430" i="2"/>
  <c r="G430" i="2"/>
  <c r="H430" i="2"/>
  <c r="I430" i="2"/>
  <c r="J430" i="2"/>
  <c r="K430" i="2"/>
  <c r="L430" i="2"/>
  <c r="M430" i="2"/>
  <c r="N430" i="2"/>
  <c r="O430" i="2"/>
  <c r="P430" i="2"/>
  <c r="Q430" i="2"/>
  <c r="R430" i="2"/>
  <c r="S430" i="2"/>
  <c r="T430" i="2"/>
  <c r="D431" i="2"/>
  <c r="E431" i="2"/>
  <c r="F431" i="2"/>
  <c r="G431" i="2"/>
  <c r="H431" i="2"/>
  <c r="I431" i="2"/>
  <c r="J431" i="2"/>
  <c r="K431" i="2"/>
  <c r="L431" i="2"/>
  <c r="M431" i="2"/>
  <c r="N431" i="2"/>
  <c r="O431" i="2"/>
  <c r="P431" i="2"/>
  <c r="Q431" i="2"/>
  <c r="R431" i="2"/>
  <c r="S431" i="2"/>
  <c r="T431" i="2"/>
  <c r="D432" i="2"/>
  <c r="E432" i="2"/>
  <c r="F432" i="2"/>
  <c r="G432" i="2"/>
  <c r="H432" i="2"/>
  <c r="I432" i="2"/>
  <c r="J432" i="2"/>
  <c r="K432" i="2"/>
  <c r="L432" i="2"/>
  <c r="M432" i="2"/>
  <c r="N432" i="2"/>
  <c r="O432" i="2"/>
  <c r="P432" i="2"/>
  <c r="Q432" i="2"/>
  <c r="R432" i="2"/>
  <c r="S432" i="2"/>
  <c r="T432" i="2"/>
  <c r="D433" i="2"/>
  <c r="E433" i="2"/>
  <c r="F433" i="2"/>
  <c r="G433" i="2"/>
  <c r="H433" i="2"/>
  <c r="I433" i="2"/>
  <c r="J433" i="2"/>
  <c r="K433" i="2"/>
  <c r="L433" i="2"/>
  <c r="M433" i="2"/>
  <c r="N433" i="2"/>
  <c r="O433" i="2"/>
  <c r="P433" i="2"/>
  <c r="Q433" i="2"/>
  <c r="R433" i="2"/>
  <c r="S433" i="2"/>
  <c r="T433" i="2"/>
  <c r="D434" i="2"/>
  <c r="E434" i="2"/>
  <c r="F434" i="2"/>
  <c r="G434" i="2"/>
  <c r="H434" i="2"/>
  <c r="I434" i="2"/>
  <c r="J434" i="2"/>
  <c r="K434" i="2"/>
  <c r="L434" i="2"/>
  <c r="M434" i="2"/>
  <c r="N434" i="2"/>
  <c r="O434" i="2"/>
  <c r="P434" i="2"/>
  <c r="Q434" i="2"/>
  <c r="R434" i="2"/>
  <c r="S434" i="2"/>
  <c r="T434" i="2"/>
  <c r="D435" i="2"/>
  <c r="E435" i="2"/>
  <c r="F435" i="2"/>
  <c r="G435" i="2"/>
  <c r="H435" i="2"/>
  <c r="I435" i="2"/>
  <c r="J435" i="2"/>
  <c r="K435" i="2"/>
  <c r="L435" i="2"/>
  <c r="M435" i="2"/>
  <c r="N435" i="2"/>
  <c r="O435" i="2"/>
  <c r="P435" i="2"/>
  <c r="Q435" i="2"/>
  <c r="R435" i="2"/>
  <c r="S435" i="2"/>
  <c r="T435" i="2"/>
  <c r="D436" i="2"/>
  <c r="E436" i="2"/>
  <c r="F436" i="2"/>
  <c r="G436" i="2"/>
  <c r="H436" i="2"/>
  <c r="I436" i="2"/>
  <c r="J436" i="2"/>
  <c r="K436" i="2"/>
  <c r="L436" i="2"/>
  <c r="M436" i="2"/>
  <c r="N436" i="2"/>
  <c r="O436" i="2"/>
  <c r="P436" i="2"/>
  <c r="Q436" i="2"/>
  <c r="R436" i="2"/>
  <c r="S436" i="2"/>
  <c r="T436" i="2"/>
  <c r="D437" i="2"/>
  <c r="E437" i="2"/>
  <c r="F437" i="2"/>
  <c r="G437" i="2"/>
  <c r="H437" i="2"/>
  <c r="I437" i="2"/>
  <c r="J437" i="2"/>
  <c r="K437" i="2"/>
  <c r="L437" i="2"/>
  <c r="M437" i="2"/>
  <c r="N437" i="2"/>
  <c r="O437" i="2"/>
  <c r="P437" i="2"/>
  <c r="Q437" i="2"/>
  <c r="R437" i="2"/>
  <c r="S437" i="2"/>
  <c r="T437" i="2"/>
  <c r="D438" i="2"/>
  <c r="E438" i="2"/>
  <c r="F438" i="2"/>
  <c r="G438" i="2"/>
  <c r="H438" i="2"/>
  <c r="I438" i="2"/>
  <c r="J438" i="2"/>
  <c r="K438" i="2"/>
  <c r="L438" i="2"/>
  <c r="M438" i="2"/>
  <c r="N438" i="2"/>
  <c r="O438" i="2"/>
  <c r="P438" i="2"/>
  <c r="Q438" i="2"/>
  <c r="R438" i="2"/>
  <c r="S438" i="2"/>
  <c r="T438" i="2"/>
  <c r="D439" i="2"/>
  <c r="E439" i="2"/>
  <c r="F439" i="2"/>
  <c r="G439" i="2"/>
  <c r="H439" i="2"/>
  <c r="I439" i="2"/>
  <c r="J439" i="2"/>
  <c r="K439" i="2"/>
  <c r="L439" i="2"/>
  <c r="M439" i="2"/>
  <c r="N439" i="2"/>
  <c r="O439" i="2"/>
  <c r="P439" i="2"/>
  <c r="Q439" i="2"/>
  <c r="R439" i="2"/>
  <c r="S439" i="2"/>
  <c r="T439" i="2"/>
  <c r="D440" i="2"/>
  <c r="E440" i="2"/>
  <c r="F440" i="2"/>
  <c r="G440" i="2"/>
  <c r="H440" i="2"/>
  <c r="I440" i="2"/>
  <c r="J440" i="2"/>
  <c r="K440" i="2"/>
  <c r="L440" i="2"/>
  <c r="M440" i="2"/>
  <c r="N440" i="2"/>
  <c r="O440" i="2"/>
  <c r="P440" i="2"/>
  <c r="Q440" i="2"/>
  <c r="R440" i="2"/>
  <c r="S440" i="2"/>
  <c r="T440" i="2"/>
  <c r="D441" i="2"/>
  <c r="E441" i="2"/>
  <c r="F441" i="2"/>
  <c r="G441" i="2"/>
  <c r="H441" i="2"/>
  <c r="I441" i="2"/>
  <c r="J441" i="2"/>
  <c r="K441" i="2"/>
  <c r="L441" i="2"/>
  <c r="M441" i="2"/>
  <c r="N441" i="2"/>
  <c r="O441" i="2"/>
  <c r="P441" i="2"/>
  <c r="Q441" i="2"/>
  <c r="R441" i="2"/>
  <c r="S441" i="2"/>
  <c r="T441" i="2"/>
  <c r="D442" i="2"/>
  <c r="E442" i="2"/>
  <c r="F442" i="2"/>
  <c r="G442" i="2"/>
  <c r="H442" i="2"/>
  <c r="I442" i="2"/>
  <c r="J442" i="2"/>
  <c r="K442" i="2"/>
  <c r="L442" i="2"/>
  <c r="M442" i="2"/>
  <c r="N442" i="2"/>
  <c r="O442" i="2"/>
  <c r="P442" i="2"/>
  <c r="Q442" i="2"/>
  <c r="R442" i="2"/>
  <c r="S442" i="2"/>
  <c r="T442" i="2"/>
  <c r="D443" i="2"/>
  <c r="E443" i="2"/>
  <c r="F443" i="2"/>
  <c r="G443" i="2"/>
  <c r="H443" i="2"/>
  <c r="I443" i="2"/>
  <c r="J443" i="2"/>
  <c r="K443" i="2"/>
  <c r="L443" i="2"/>
  <c r="M443" i="2"/>
  <c r="N443" i="2"/>
  <c r="O443" i="2"/>
  <c r="P443" i="2"/>
  <c r="Q443" i="2"/>
  <c r="R443" i="2"/>
  <c r="S443" i="2"/>
  <c r="T443" i="2"/>
  <c r="D444" i="2"/>
  <c r="E444" i="2"/>
  <c r="F444" i="2"/>
  <c r="G444" i="2"/>
  <c r="H444" i="2"/>
  <c r="I444" i="2"/>
  <c r="J444" i="2"/>
  <c r="K444" i="2"/>
  <c r="L444" i="2"/>
  <c r="M444" i="2"/>
  <c r="N444" i="2"/>
  <c r="O444" i="2"/>
  <c r="P444" i="2"/>
  <c r="Q444" i="2"/>
  <c r="R444" i="2"/>
  <c r="S444" i="2"/>
  <c r="T444" i="2"/>
  <c r="D445" i="2"/>
  <c r="E445" i="2"/>
  <c r="F445" i="2"/>
  <c r="G445" i="2"/>
  <c r="H445" i="2"/>
  <c r="I445" i="2"/>
  <c r="J445" i="2"/>
  <c r="K445" i="2"/>
  <c r="L445" i="2"/>
  <c r="M445" i="2"/>
  <c r="N445" i="2"/>
  <c r="O445" i="2"/>
  <c r="P445" i="2"/>
  <c r="Q445" i="2"/>
  <c r="R445" i="2"/>
  <c r="S445" i="2"/>
  <c r="T445" i="2"/>
  <c r="D446" i="2"/>
  <c r="E446" i="2"/>
  <c r="F446" i="2"/>
  <c r="G446" i="2"/>
  <c r="H446" i="2"/>
  <c r="I446" i="2"/>
  <c r="J446" i="2"/>
  <c r="K446" i="2"/>
  <c r="L446" i="2"/>
  <c r="M446" i="2"/>
  <c r="N446" i="2"/>
  <c r="O446" i="2"/>
  <c r="P446" i="2"/>
  <c r="Q446" i="2"/>
  <c r="R446" i="2"/>
  <c r="S446" i="2"/>
  <c r="T446" i="2"/>
  <c r="D447" i="2"/>
  <c r="E447" i="2"/>
  <c r="F447" i="2"/>
  <c r="G447" i="2"/>
  <c r="H447" i="2"/>
  <c r="I447" i="2"/>
  <c r="J447" i="2"/>
  <c r="K447" i="2"/>
  <c r="L447" i="2"/>
  <c r="M447" i="2"/>
  <c r="N447" i="2"/>
  <c r="O447" i="2"/>
  <c r="P447" i="2"/>
  <c r="Q447" i="2"/>
  <c r="R447" i="2"/>
  <c r="S447" i="2"/>
  <c r="T447" i="2"/>
  <c r="D448" i="2"/>
  <c r="E448" i="2"/>
  <c r="F448" i="2"/>
  <c r="G448" i="2"/>
  <c r="H448" i="2"/>
  <c r="I448" i="2"/>
  <c r="J448" i="2"/>
  <c r="K448" i="2"/>
  <c r="L448" i="2"/>
  <c r="M448" i="2"/>
  <c r="N448" i="2"/>
  <c r="O448" i="2"/>
  <c r="P448" i="2"/>
  <c r="Q448" i="2"/>
  <c r="R448" i="2"/>
  <c r="S448" i="2"/>
  <c r="T448" i="2"/>
  <c r="D449" i="2"/>
  <c r="E449" i="2"/>
  <c r="F449" i="2"/>
  <c r="G449" i="2"/>
  <c r="H449" i="2"/>
  <c r="I449" i="2"/>
  <c r="J449" i="2"/>
  <c r="K449" i="2"/>
  <c r="L449" i="2"/>
  <c r="M449" i="2"/>
  <c r="N449" i="2"/>
  <c r="O449" i="2"/>
  <c r="P449" i="2"/>
  <c r="Q449" i="2"/>
  <c r="R449" i="2"/>
  <c r="S449" i="2"/>
  <c r="T449" i="2"/>
  <c r="D450" i="2"/>
  <c r="E450" i="2"/>
  <c r="F450" i="2"/>
  <c r="G450" i="2"/>
  <c r="H450" i="2"/>
  <c r="I450" i="2"/>
  <c r="J450" i="2"/>
  <c r="K450" i="2"/>
  <c r="L450" i="2"/>
  <c r="M450" i="2"/>
  <c r="N450" i="2"/>
  <c r="O450" i="2"/>
  <c r="P450" i="2"/>
  <c r="Q450" i="2"/>
  <c r="R450" i="2"/>
  <c r="S450" i="2"/>
  <c r="T450" i="2"/>
  <c r="D451" i="2"/>
  <c r="E451" i="2"/>
  <c r="F451" i="2"/>
  <c r="G451" i="2"/>
  <c r="H451" i="2"/>
  <c r="I451" i="2"/>
  <c r="J451" i="2"/>
  <c r="K451" i="2"/>
  <c r="L451" i="2"/>
  <c r="M451" i="2"/>
  <c r="N451" i="2"/>
  <c r="O451" i="2"/>
  <c r="P451" i="2"/>
  <c r="Q451" i="2"/>
  <c r="R451" i="2"/>
  <c r="S451" i="2"/>
  <c r="T451" i="2"/>
  <c r="D452" i="2"/>
  <c r="E452" i="2"/>
  <c r="F452" i="2"/>
  <c r="G452" i="2"/>
  <c r="H452" i="2"/>
  <c r="I452" i="2"/>
  <c r="J452" i="2"/>
  <c r="K452" i="2"/>
  <c r="L452" i="2"/>
  <c r="M452" i="2"/>
  <c r="N452" i="2"/>
  <c r="O452" i="2"/>
  <c r="P452" i="2"/>
  <c r="Q452" i="2"/>
  <c r="R452" i="2"/>
  <c r="S452" i="2"/>
  <c r="T452" i="2"/>
  <c r="D453" i="2"/>
  <c r="E453" i="2"/>
  <c r="F453" i="2"/>
  <c r="G453" i="2"/>
  <c r="H453" i="2"/>
  <c r="I453" i="2"/>
  <c r="J453" i="2"/>
  <c r="K453" i="2"/>
  <c r="L453" i="2"/>
  <c r="M453" i="2"/>
  <c r="N453" i="2"/>
  <c r="O453" i="2"/>
  <c r="P453" i="2"/>
  <c r="Q453" i="2"/>
  <c r="R453" i="2"/>
  <c r="S453" i="2"/>
  <c r="T453" i="2"/>
  <c r="D454" i="2"/>
  <c r="E454" i="2"/>
  <c r="F454" i="2"/>
  <c r="G454" i="2"/>
  <c r="H454" i="2"/>
  <c r="I454" i="2"/>
  <c r="J454" i="2"/>
  <c r="K454" i="2"/>
  <c r="L454" i="2"/>
  <c r="M454" i="2"/>
  <c r="N454" i="2"/>
  <c r="O454" i="2"/>
  <c r="P454" i="2"/>
  <c r="Q454" i="2"/>
  <c r="R454" i="2"/>
  <c r="S454" i="2"/>
  <c r="T454" i="2"/>
  <c r="D455" i="2"/>
  <c r="E455" i="2"/>
  <c r="F455" i="2"/>
  <c r="G455" i="2"/>
  <c r="H455" i="2"/>
  <c r="I455" i="2"/>
  <c r="J455" i="2"/>
  <c r="K455" i="2"/>
  <c r="L455" i="2"/>
  <c r="M455" i="2"/>
  <c r="N455" i="2"/>
  <c r="O455" i="2"/>
  <c r="P455" i="2"/>
  <c r="Q455" i="2"/>
  <c r="R455" i="2"/>
  <c r="S455" i="2"/>
  <c r="T455" i="2"/>
  <c r="D456" i="2"/>
  <c r="E456" i="2"/>
  <c r="F456" i="2"/>
  <c r="G456" i="2"/>
  <c r="H456" i="2"/>
  <c r="I456" i="2"/>
  <c r="J456" i="2"/>
  <c r="K456" i="2"/>
  <c r="L456" i="2"/>
  <c r="M456" i="2"/>
  <c r="N456" i="2"/>
  <c r="O456" i="2"/>
  <c r="P456" i="2"/>
  <c r="Q456" i="2"/>
  <c r="R456" i="2"/>
  <c r="S456" i="2"/>
  <c r="T456" i="2"/>
  <c r="D457" i="2"/>
  <c r="E457" i="2"/>
  <c r="F457" i="2"/>
  <c r="G457" i="2"/>
  <c r="H457" i="2"/>
  <c r="I457" i="2"/>
  <c r="J457" i="2"/>
  <c r="K457" i="2"/>
  <c r="L457" i="2"/>
  <c r="M457" i="2"/>
  <c r="N457" i="2"/>
  <c r="O457" i="2"/>
  <c r="P457" i="2"/>
  <c r="Q457" i="2"/>
  <c r="R457" i="2"/>
  <c r="S457" i="2"/>
  <c r="T457" i="2"/>
  <c r="D458" i="2"/>
  <c r="E458" i="2"/>
  <c r="F458" i="2"/>
  <c r="G458" i="2"/>
  <c r="H458" i="2"/>
  <c r="I458" i="2"/>
  <c r="J458" i="2"/>
  <c r="K458" i="2"/>
  <c r="L458" i="2"/>
  <c r="M458" i="2"/>
  <c r="N458" i="2"/>
  <c r="O458" i="2"/>
  <c r="P458" i="2"/>
  <c r="Q458" i="2"/>
  <c r="R458" i="2"/>
  <c r="S458" i="2"/>
  <c r="T458" i="2"/>
  <c r="D459" i="2"/>
  <c r="E459" i="2"/>
  <c r="F459" i="2"/>
  <c r="G459" i="2"/>
  <c r="H459" i="2"/>
  <c r="I459" i="2"/>
  <c r="J459" i="2"/>
  <c r="K459" i="2"/>
  <c r="L459" i="2"/>
  <c r="M459" i="2"/>
  <c r="N459" i="2"/>
  <c r="O459" i="2"/>
  <c r="P459" i="2"/>
  <c r="Q459" i="2"/>
  <c r="R459" i="2"/>
  <c r="S459" i="2"/>
  <c r="T459" i="2"/>
  <c r="D460" i="2"/>
  <c r="E460" i="2"/>
  <c r="F460" i="2"/>
  <c r="G460" i="2"/>
  <c r="H460" i="2"/>
  <c r="I460" i="2"/>
  <c r="J460" i="2"/>
  <c r="K460" i="2"/>
  <c r="L460" i="2"/>
  <c r="M460" i="2"/>
  <c r="N460" i="2"/>
  <c r="O460" i="2"/>
  <c r="P460" i="2"/>
  <c r="Q460" i="2"/>
  <c r="R460" i="2"/>
  <c r="S460" i="2"/>
  <c r="T460" i="2"/>
  <c r="D461" i="2"/>
  <c r="E461" i="2"/>
  <c r="F461" i="2"/>
  <c r="G461" i="2"/>
  <c r="H461" i="2"/>
  <c r="I461" i="2"/>
  <c r="J461" i="2"/>
  <c r="K461" i="2"/>
  <c r="L461" i="2"/>
  <c r="M461" i="2"/>
  <c r="N461" i="2"/>
  <c r="O461" i="2"/>
  <c r="P461" i="2"/>
  <c r="Q461" i="2"/>
  <c r="R461" i="2"/>
  <c r="S461" i="2"/>
  <c r="T461" i="2"/>
  <c r="D462" i="2"/>
  <c r="E462" i="2"/>
  <c r="F462" i="2"/>
  <c r="G462" i="2"/>
  <c r="H462" i="2"/>
  <c r="I462" i="2"/>
  <c r="J462" i="2"/>
  <c r="K462" i="2"/>
  <c r="L462" i="2"/>
  <c r="M462" i="2"/>
  <c r="N462" i="2"/>
  <c r="O462" i="2"/>
  <c r="P462" i="2"/>
  <c r="Q462" i="2"/>
  <c r="R462" i="2"/>
  <c r="S462" i="2"/>
  <c r="T462" i="2"/>
  <c r="D463" i="2"/>
  <c r="E463" i="2"/>
  <c r="F463" i="2"/>
  <c r="G463" i="2"/>
  <c r="H463" i="2"/>
  <c r="I463" i="2"/>
  <c r="J463" i="2"/>
  <c r="K463" i="2"/>
  <c r="L463" i="2"/>
  <c r="M463" i="2"/>
  <c r="N463" i="2"/>
  <c r="O463" i="2"/>
  <c r="P463" i="2"/>
  <c r="Q463" i="2"/>
  <c r="R463" i="2"/>
  <c r="S463" i="2"/>
  <c r="T463" i="2"/>
  <c r="D464" i="2"/>
  <c r="E464" i="2"/>
  <c r="F464" i="2"/>
  <c r="G464" i="2"/>
  <c r="H464" i="2"/>
  <c r="I464" i="2"/>
  <c r="J464" i="2"/>
  <c r="K464" i="2"/>
  <c r="L464" i="2"/>
  <c r="M464" i="2"/>
  <c r="N464" i="2"/>
  <c r="O464" i="2"/>
  <c r="P464" i="2"/>
  <c r="Q464" i="2"/>
  <c r="R464" i="2"/>
  <c r="S464" i="2"/>
  <c r="T464" i="2"/>
  <c r="D465" i="2"/>
  <c r="E465" i="2"/>
  <c r="F465" i="2"/>
  <c r="G465" i="2"/>
  <c r="H465" i="2"/>
  <c r="I465" i="2"/>
  <c r="J465" i="2"/>
  <c r="K465" i="2"/>
  <c r="L465" i="2"/>
  <c r="M465" i="2"/>
  <c r="N465" i="2"/>
  <c r="O465" i="2"/>
  <c r="P465" i="2"/>
  <c r="Q465" i="2"/>
  <c r="R465" i="2"/>
  <c r="S465" i="2"/>
  <c r="T465" i="2"/>
  <c r="D466" i="2"/>
  <c r="E466" i="2"/>
  <c r="F466" i="2"/>
  <c r="G466" i="2"/>
  <c r="H466" i="2"/>
  <c r="I466" i="2"/>
  <c r="J466" i="2"/>
  <c r="K466" i="2"/>
  <c r="L466" i="2"/>
  <c r="M466" i="2"/>
  <c r="N466" i="2"/>
  <c r="O466" i="2"/>
  <c r="P466" i="2"/>
  <c r="Q466" i="2"/>
  <c r="R466" i="2"/>
  <c r="S466" i="2"/>
  <c r="T466" i="2"/>
  <c r="D467" i="2"/>
  <c r="E467" i="2"/>
  <c r="F467" i="2"/>
  <c r="G467" i="2"/>
  <c r="H467" i="2"/>
  <c r="I467" i="2"/>
  <c r="J467" i="2"/>
  <c r="K467" i="2"/>
  <c r="L467" i="2"/>
  <c r="M467" i="2"/>
  <c r="N467" i="2"/>
  <c r="O467" i="2"/>
  <c r="P467" i="2"/>
  <c r="Q467" i="2"/>
  <c r="R467" i="2"/>
  <c r="S467" i="2"/>
  <c r="T467" i="2"/>
  <c r="D468" i="2"/>
  <c r="E468" i="2"/>
  <c r="F468" i="2"/>
  <c r="G468" i="2"/>
  <c r="H468" i="2"/>
  <c r="I468" i="2"/>
  <c r="J468" i="2"/>
  <c r="K468" i="2"/>
  <c r="L468" i="2"/>
  <c r="M468" i="2"/>
  <c r="N468" i="2"/>
  <c r="O468" i="2"/>
  <c r="P468" i="2"/>
  <c r="Q468" i="2"/>
  <c r="R468" i="2"/>
  <c r="S468" i="2"/>
  <c r="T468" i="2"/>
  <c r="D469" i="2"/>
  <c r="E469" i="2"/>
  <c r="F469" i="2"/>
  <c r="G469" i="2"/>
  <c r="H469" i="2"/>
  <c r="I469" i="2"/>
  <c r="J469" i="2"/>
  <c r="K469" i="2"/>
  <c r="L469" i="2"/>
  <c r="M469" i="2"/>
  <c r="N469" i="2"/>
  <c r="O469" i="2"/>
  <c r="P469" i="2"/>
  <c r="Q469" i="2"/>
  <c r="R469" i="2"/>
  <c r="S469" i="2"/>
  <c r="T469" i="2"/>
  <c r="D470" i="2"/>
  <c r="E470" i="2"/>
  <c r="F470" i="2"/>
  <c r="G470" i="2"/>
  <c r="H470" i="2"/>
  <c r="I470" i="2"/>
  <c r="J470" i="2"/>
  <c r="K470" i="2"/>
  <c r="L470" i="2"/>
  <c r="M470" i="2"/>
  <c r="N470" i="2"/>
  <c r="O470" i="2"/>
  <c r="P470" i="2"/>
  <c r="Q470" i="2"/>
  <c r="R470" i="2"/>
  <c r="S470" i="2"/>
  <c r="T470" i="2"/>
  <c r="D471" i="2"/>
  <c r="E471" i="2"/>
  <c r="F471" i="2"/>
  <c r="G471" i="2"/>
  <c r="H471" i="2"/>
  <c r="I471" i="2"/>
  <c r="J471" i="2"/>
  <c r="K471" i="2"/>
  <c r="L471" i="2"/>
  <c r="M471" i="2"/>
  <c r="N471" i="2"/>
  <c r="O471" i="2"/>
  <c r="P471" i="2"/>
  <c r="Q471" i="2"/>
  <c r="R471" i="2"/>
  <c r="S471" i="2"/>
  <c r="T471" i="2"/>
  <c r="D472" i="2"/>
  <c r="E472" i="2"/>
  <c r="F472" i="2"/>
  <c r="G472" i="2"/>
  <c r="H472" i="2"/>
  <c r="I472" i="2"/>
  <c r="J472" i="2"/>
  <c r="K472" i="2"/>
  <c r="L472" i="2"/>
  <c r="M472" i="2"/>
  <c r="N472" i="2"/>
  <c r="O472" i="2"/>
  <c r="P472" i="2"/>
  <c r="Q472" i="2"/>
  <c r="R472" i="2"/>
  <c r="S472" i="2"/>
  <c r="T472" i="2"/>
  <c r="D473" i="2"/>
  <c r="E473" i="2"/>
  <c r="F473" i="2"/>
  <c r="G473" i="2"/>
  <c r="H473" i="2"/>
  <c r="I473" i="2"/>
  <c r="J473" i="2"/>
  <c r="K473" i="2"/>
  <c r="L473" i="2"/>
  <c r="M473" i="2"/>
  <c r="N473" i="2"/>
  <c r="O473" i="2"/>
  <c r="P473" i="2"/>
  <c r="Q473" i="2"/>
  <c r="R473" i="2"/>
  <c r="S473" i="2"/>
  <c r="T473" i="2"/>
  <c r="D474" i="2"/>
  <c r="E474" i="2"/>
  <c r="F474" i="2"/>
  <c r="G474" i="2"/>
  <c r="H474" i="2"/>
  <c r="I474" i="2"/>
  <c r="J474" i="2"/>
  <c r="K474" i="2"/>
  <c r="L474" i="2"/>
  <c r="M474" i="2"/>
  <c r="N474" i="2"/>
  <c r="O474" i="2"/>
  <c r="P474" i="2"/>
  <c r="Q474" i="2"/>
  <c r="R474" i="2"/>
  <c r="S474" i="2"/>
  <c r="T474" i="2"/>
  <c r="D475" i="2"/>
  <c r="E475" i="2"/>
  <c r="F475" i="2"/>
  <c r="G475" i="2"/>
  <c r="H475" i="2"/>
  <c r="I475" i="2"/>
  <c r="J475" i="2"/>
  <c r="K475" i="2"/>
  <c r="L475" i="2"/>
  <c r="M475" i="2"/>
  <c r="N475" i="2"/>
  <c r="O475" i="2"/>
  <c r="P475" i="2"/>
  <c r="Q475" i="2"/>
  <c r="R475" i="2"/>
  <c r="S475" i="2"/>
  <c r="T475" i="2"/>
  <c r="D476" i="2"/>
  <c r="E476" i="2"/>
  <c r="F476" i="2"/>
  <c r="G476" i="2"/>
  <c r="H476" i="2"/>
  <c r="I476" i="2"/>
  <c r="J476" i="2"/>
  <c r="K476" i="2"/>
  <c r="L476" i="2"/>
  <c r="M476" i="2"/>
  <c r="N476" i="2"/>
  <c r="O476" i="2"/>
  <c r="P476" i="2"/>
  <c r="Q476" i="2"/>
  <c r="R476" i="2"/>
  <c r="S476" i="2"/>
  <c r="T476" i="2"/>
  <c r="D477" i="2"/>
  <c r="E477" i="2"/>
  <c r="F477" i="2"/>
  <c r="G477" i="2"/>
  <c r="H477" i="2"/>
  <c r="I477" i="2"/>
  <c r="J477" i="2"/>
  <c r="K477" i="2"/>
  <c r="L477" i="2"/>
  <c r="M477" i="2"/>
  <c r="N477" i="2"/>
  <c r="O477" i="2"/>
  <c r="P477" i="2"/>
  <c r="Q477" i="2"/>
  <c r="R477" i="2"/>
  <c r="S477" i="2"/>
  <c r="T477" i="2"/>
  <c r="D478" i="2"/>
  <c r="E478" i="2"/>
  <c r="F478" i="2"/>
  <c r="G478" i="2"/>
  <c r="H478" i="2"/>
  <c r="I478" i="2"/>
  <c r="J478" i="2"/>
  <c r="K478" i="2"/>
  <c r="L478" i="2"/>
  <c r="M478" i="2"/>
  <c r="N478" i="2"/>
  <c r="O478" i="2"/>
  <c r="P478" i="2"/>
  <c r="Q478" i="2"/>
  <c r="R478" i="2"/>
  <c r="S478" i="2"/>
  <c r="T478" i="2"/>
  <c r="D479" i="2"/>
  <c r="E479" i="2"/>
  <c r="F479" i="2"/>
  <c r="G479" i="2"/>
  <c r="H479" i="2"/>
  <c r="I479" i="2"/>
  <c r="J479" i="2"/>
  <c r="K479" i="2"/>
  <c r="L479" i="2"/>
  <c r="M479" i="2"/>
  <c r="N479" i="2"/>
  <c r="O479" i="2"/>
  <c r="P479" i="2"/>
  <c r="Q479" i="2"/>
  <c r="R479" i="2"/>
  <c r="S479" i="2"/>
  <c r="T479" i="2"/>
  <c r="D480" i="2"/>
  <c r="E480" i="2"/>
  <c r="F480" i="2"/>
  <c r="G480" i="2"/>
  <c r="H480" i="2"/>
  <c r="I480" i="2"/>
  <c r="J480" i="2"/>
  <c r="K480" i="2"/>
  <c r="L480" i="2"/>
  <c r="M480" i="2"/>
  <c r="N480" i="2"/>
  <c r="O480" i="2"/>
  <c r="P480" i="2"/>
  <c r="Q480" i="2"/>
  <c r="R480" i="2"/>
  <c r="S480" i="2"/>
  <c r="T480" i="2"/>
  <c r="D481" i="2"/>
  <c r="E481" i="2"/>
  <c r="F481" i="2"/>
  <c r="G481" i="2"/>
  <c r="H481" i="2"/>
  <c r="I481" i="2"/>
  <c r="J481" i="2"/>
  <c r="K481" i="2"/>
  <c r="L481" i="2"/>
  <c r="M481" i="2"/>
  <c r="N481" i="2"/>
  <c r="O481" i="2"/>
  <c r="P481" i="2"/>
  <c r="Q481" i="2"/>
  <c r="R481" i="2"/>
  <c r="S481" i="2"/>
  <c r="T481" i="2"/>
  <c r="D482" i="2"/>
  <c r="E482" i="2"/>
  <c r="F482" i="2"/>
  <c r="G482" i="2"/>
  <c r="H482" i="2"/>
  <c r="I482" i="2"/>
  <c r="J482" i="2"/>
  <c r="K482" i="2"/>
  <c r="L482" i="2"/>
  <c r="M482" i="2"/>
  <c r="N482" i="2"/>
  <c r="O482" i="2"/>
  <c r="P482" i="2"/>
  <c r="Q482" i="2"/>
  <c r="R482" i="2"/>
  <c r="S482" i="2"/>
  <c r="T482" i="2"/>
  <c r="D483" i="2"/>
  <c r="E483" i="2"/>
  <c r="F483" i="2"/>
  <c r="G483" i="2"/>
  <c r="H483" i="2"/>
  <c r="I483" i="2"/>
  <c r="J483" i="2"/>
  <c r="K483" i="2"/>
  <c r="L483" i="2"/>
  <c r="M483" i="2"/>
  <c r="N483" i="2"/>
  <c r="O483" i="2"/>
  <c r="P483" i="2"/>
  <c r="Q483" i="2"/>
  <c r="R483" i="2"/>
  <c r="S483" i="2"/>
  <c r="T483" i="2"/>
  <c r="D484" i="2"/>
  <c r="E484" i="2"/>
  <c r="F484" i="2"/>
  <c r="G484" i="2"/>
  <c r="H484" i="2"/>
  <c r="I484" i="2"/>
  <c r="J484" i="2"/>
  <c r="K484" i="2"/>
  <c r="L484" i="2"/>
  <c r="M484" i="2"/>
  <c r="N484" i="2"/>
  <c r="O484" i="2"/>
  <c r="P484" i="2"/>
  <c r="Q484" i="2"/>
  <c r="R484" i="2"/>
  <c r="S484" i="2"/>
  <c r="T484" i="2"/>
  <c r="D485" i="2"/>
  <c r="E485" i="2"/>
  <c r="F485" i="2"/>
  <c r="G485" i="2"/>
  <c r="H485" i="2"/>
  <c r="I485" i="2"/>
  <c r="J485" i="2"/>
  <c r="K485" i="2"/>
  <c r="L485" i="2"/>
  <c r="M485" i="2"/>
  <c r="N485" i="2"/>
  <c r="O485" i="2"/>
  <c r="P485" i="2"/>
  <c r="Q485" i="2"/>
  <c r="R485" i="2"/>
  <c r="S485" i="2"/>
  <c r="T485" i="2"/>
  <c r="D486" i="2"/>
  <c r="E486" i="2"/>
  <c r="F486" i="2"/>
  <c r="G486" i="2"/>
  <c r="H486" i="2"/>
  <c r="I486" i="2"/>
  <c r="J486" i="2"/>
  <c r="K486" i="2"/>
  <c r="L486" i="2"/>
  <c r="M486" i="2"/>
  <c r="N486" i="2"/>
  <c r="O486" i="2"/>
  <c r="P486" i="2"/>
  <c r="Q486" i="2"/>
  <c r="R486" i="2"/>
  <c r="S486" i="2"/>
  <c r="T486" i="2"/>
  <c r="D487" i="2"/>
  <c r="E487" i="2"/>
  <c r="F487" i="2"/>
  <c r="G487" i="2"/>
  <c r="H487" i="2"/>
  <c r="I487" i="2"/>
  <c r="J487" i="2"/>
  <c r="K487" i="2"/>
  <c r="L487" i="2"/>
  <c r="M487" i="2"/>
  <c r="N487" i="2"/>
  <c r="O487" i="2"/>
  <c r="P487" i="2"/>
  <c r="Q487" i="2"/>
  <c r="R487" i="2"/>
  <c r="S487" i="2"/>
  <c r="T487" i="2"/>
  <c r="D488" i="2"/>
  <c r="E488" i="2"/>
  <c r="F488" i="2"/>
  <c r="G488" i="2"/>
  <c r="H488" i="2"/>
  <c r="I488" i="2"/>
  <c r="J488" i="2"/>
  <c r="K488" i="2"/>
  <c r="L488" i="2"/>
  <c r="M488" i="2"/>
  <c r="N488" i="2"/>
  <c r="O488" i="2"/>
  <c r="P488" i="2"/>
  <c r="Q488" i="2"/>
  <c r="R488" i="2"/>
  <c r="S488" i="2"/>
  <c r="T488" i="2"/>
  <c r="D489" i="2"/>
  <c r="E489" i="2"/>
  <c r="F489" i="2"/>
  <c r="G489" i="2"/>
  <c r="H489" i="2"/>
  <c r="I489" i="2"/>
  <c r="J489" i="2"/>
  <c r="K489" i="2"/>
  <c r="L489" i="2"/>
  <c r="M489" i="2"/>
  <c r="N489" i="2"/>
  <c r="O489" i="2"/>
  <c r="P489" i="2"/>
  <c r="Q489" i="2"/>
  <c r="R489" i="2"/>
  <c r="S489" i="2"/>
  <c r="T489" i="2"/>
  <c r="D490" i="2"/>
  <c r="E490" i="2"/>
  <c r="F490" i="2"/>
  <c r="G490" i="2"/>
  <c r="H490" i="2"/>
  <c r="I490" i="2"/>
  <c r="J490" i="2"/>
  <c r="K490" i="2"/>
  <c r="L490" i="2"/>
  <c r="M490" i="2"/>
  <c r="N490" i="2"/>
  <c r="O490" i="2"/>
  <c r="P490" i="2"/>
  <c r="Q490" i="2"/>
  <c r="R490" i="2"/>
  <c r="S490" i="2"/>
  <c r="T490" i="2"/>
  <c r="D491" i="2"/>
  <c r="E491" i="2"/>
  <c r="F491" i="2"/>
  <c r="G491" i="2"/>
  <c r="H491" i="2"/>
  <c r="I491" i="2"/>
  <c r="J491" i="2"/>
  <c r="K491" i="2"/>
  <c r="L491" i="2"/>
  <c r="M491" i="2"/>
  <c r="N491" i="2"/>
  <c r="O491" i="2"/>
  <c r="P491" i="2"/>
  <c r="Q491" i="2"/>
  <c r="R491" i="2"/>
  <c r="S491" i="2"/>
  <c r="T491" i="2"/>
  <c r="D492" i="2"/>
  <c r="E492" i="2"/>
  <c r="F492" i="2"/>
  <c r="G492" i="2"/>
  <c r="H492" i="2"/>
  <c r="I492" i="2"/>
  <c r="J492" i="2"/>
  <c r="K492" i="2"/>
  <c r="L492" i="2"/>
  <c r="M492" i="2"/>
  <c r="N492" i="2"/>
  <c r="O492" i="2"/>
  <c r="P492" i="2"/>
  <c r="Q492" i="2"/>
  <c r="R492" i="2"/>
  <c r="S492" i="2"/>
  <c r="T492" i="2"/>
  <c r="D493" i="2"/>
  <c r="E493" i="2"/>
  <c r="F493" i="2"/>
  <c r="G493" i="2"/>
  <c r="H493" i="2"/>
  <c r="I493" i="2"/>
  <c r="J493" i="2"/>
  <c r="K493" i="2"/>
  <c r="L493" i="2"/>
  <c r="M493" i="2"/>
  <c r="N493" i="2"/>
  <c r="O493" i="2"/>
  <c r="P493" i="2"/>
  <c r="Q493" i="2"/>
  <c r="R493" i="2"/>
  <c r="S493" i="2"/>
  <c r="T493" i="2"/>
  <c r="D494" i="2"/>
  <c r="E494" i="2"/>
  <c r="F494" i="2"/>
  <c r="G494" i="2"/>
  <c r="H494" i="2"/>
  <c r="I494" i="2"/>
  <c r="J494" i="2"/>
  <c r="K494" i="2"/>
  <c r="L494" i="2"/>
  <c r="M494" i="2"/>
  <c r="N494" i="2"/>
  <c r="O494" i="2"/>
  <c r="P494" i="2"/>
  <c r="Q494" i="2"/>
  <c r="R494" i="2"/>
  <c r="S494" i="2"/>
  <c r="T494" i="2"/>
  <c r="D495" i="2"/>
  <c r="E495" i="2"/>
  <c r="F495" i="2"/>
  <c r="G495" i="2"/>
  <c r="H495" i="2"/>
  <c r="I495" i="2"/>
  <c r="J495" i="2"/>
  <c r="K495" i="2"/>
  <c r="L495" i="2"/>
  <c r="M495" i="2"/>
  <c r="N495" i="2"/>
  <c r="O495" i="2"/>
  <c r="P495" i="2"/>
  <c r="Q495" i="2"/>
  <c r="R495" i="2"/>
  <c r="S495" i="2"/>
  <c r="T495" i="2"/>
  <c r="D496" i="2"/>
  <c r="E496" i="2"/>
  <c r="F496" i="2"/>
  <c r="G496" i="2"/>
  <c r="H496" i="2"/>
  <c r="I496" i="2"/>
  <c r="J496" i="2"/>
  <c r="K496" i="2"/>
  <c r="L496" i="2"/>
  <c r="M496" i="2"/>
  <c r="N496" i="2"/>
  <c r="O496" i="2"/>
  <c r="P496" i="2"/>
  <c r="Q496" i="2"/>
  <c r="R496" i="2"/>
  <c r="S496" i="2"/>
  <c r="T496" i="2"/>
  <c r="D497" i="2"/>
  <c r="E497" i="2"/>
  <c r="F497" i="2"/>
  <c r="G497" i="2"/>
  <c r="H497" i="2"/>
  <c r="I497" i="2"/>
  <c r="J497" i="2"/>
  <c r="K497" i="2"/>
  <c r="L497" i="2"/>
  <c r="M497" i="2"/>
  <c r="N497" i="2"/>
  <c r="O497" i="2"/>
  <c r="P497" i="2"/>
  <c r="Q497" i="2"/>
  <c r="R497" i="2"/>
  <c r="S497" i="2"/>
  <c r="T497" i="2"/>
  <c r="D498" i="2"/>
  <c r="E498" i="2"/>
  <c r="F498" i="2"/>
  <c r="G498" i="2"/>
  <c r="H498" i="2"/>
  <c r="I498" i="2"/>
  <c r="J498" i="2"/>
  <c r="K498" i="2"/>
  <c r="L498" i="2"/>
  <c r="M498" i="2"/>
  <c r="N498" i="2"/>
  <c r="O498" i="2"/>
  <c r="P498" i="2"/>
  <c r="Q498" i="2"/>
  <c r="R498" i="2"/>
  <c r="S498" i="2"/>
  <c r="T498" i="2"/>
  <c r="D499" i="2"/>
  <c r="E499" i="2"/>
  <c r="F499" i="2"/>
  <c r="G499" i="2"/>
  <c r="H499" i="2"/>
  <c r="I499" i="2"/>
  <c r="J499" i="2"/>
  <c r="K499" i="2"/>
  <c r="L499" i="2"/>
  <c r="M499" i="2"/>
  <c r="N499" i="2"/>
  <c r="O499" i="2"/>
  <c r="P499" i="2"/>
  <c r="Q499" i="2"/>
  <c r="R499" i="2"/>
  <c r="S499" i="2"/>
  <c r="T499" i="2"/>
  <c r="D500" i="2"/>
  <c r="E500" i="2"/>
  <c r="F500" i="2"/>
  <c r="G500" i="2"/>
  <c r="H500" i="2"/>
  <c r="I500" i="2"/>
  <c r="J500" i="2"/>
  <c r="K500" i="2"/>
  <c r="L500" i="2"/>
  <c r="M500" i="2"/>
  <c r="N500" i="2"/>
  <c r="O500" i="2"/>
  <c r="P500" i="2"/>
  <c r="Q500" i="2"/>
  <c r="R500" i="2"/>
  <c r="S500" i="2"/>
  <c r="T500" i="2"/>
  <c r="D501" i="2"/>
  <c r="E501" i="2"/>
  <c r="F501" i="2"/>
  <c r="G501" i="2"/>
  <c r="H501" i="2"/>
  <c r="I501" i="2"/>
  <c r="J501" i="2"/>
  <c r="K501" i="2"/>
  <c r="L501" i="2"/>
  <c r="M501" i="2"/>
  <c r="N501" i="2"/>
  <c r="O501" i="2"/>
  <c r="P501" i="2"/>
  <c r="Q501" i="2"/>
  <c r="R501" i="2"/>
  <c r="S501" i="2"/>
  <c r="T501" i="2"/>
  <c r="D502" i="2"/>
  <c r="E502" i="2"/>
  <c r="F502" i="2"/>
  <c r="G502" i="2"/>
  <c r="H502" i="2"/>
  <c r="I502" i="2"/>
  <c r="J502" i="2"/>
  <c r="K502" i="2"/>
  <c r="L502" i="2"/>
  <c r="M502" i="2"/>
  <c r="N502" i="2"/>
  <c r="O502" i="2"/>
  <c r="P502" i="2"/>
  <c r="Q502" i="2"/>
  <c r="R502" i="2"/>
  <c r="S502" i="2"/>
  <c r="T502" i="2"/>
  <c r="D503" i="2"/>
  <c r="E503" i="2"/>
  <c r="F503" i="2"/>
  <c r="G503" i="2"/>
  <c r="H503" i="2"/>
  <c r="I503" i="2"/>
  <c r="J503" i="2"/>
  <c r="K503" i="2"/>
  <c r="L503" i="2"/>
  <c r="M503" i="2"/>
  <c r="N503" i="2"/>
  <c r="O503" i="2"/>
  <c r="P503" i="2"/>
  <c r="Q503" i="2"/>
  <c r="R503" i="2"/>
  <c r="S503" i="2"/>
  <c r="T503" i="2"/>
  <c r="D504" i="2"/>
  <c r="E504" i="2"/>
  <c r="F504" i="2"/>
  <c r="G504" i="2"/>
  <c r="H504" i="2"/>
  <c r="I504" i="2"/>
  <c r="J504" i="2"/>
  <c r="K504" i="2"/>
  <c r="L504" i="2"/>
  <c r="M504" i="2"/>
  <c r="N504" i="2"/>
  <c r="O504" i="2"/>
  <c r="P504" i="2"/>
  <c r="Q504" i="2"/>
  <c r="R504" i="2"/>
  <c r="S504" i="2"/>
  <c r="T504" i="2"/>
  <c r="D505" i="2"/>
  <c r="E505" i="2"/>
  <c r="F505" i="2"/>
  <c r="G505" i="2"/>
  <c r="H505" i="2"/>
  <c r="I505" i="2"/>
  <c r="J505" i="2"/>
  <c r="K505" i="2"/>
  <c r="L505" i="2"/>
  <c r="M505" i="2"/>
  <c r="N505" i="2"/>
  <c r="O505" i="2"/>
  <c r="P505" i="2"/>
  <c r="Q505" i="2"/>
  <c r="R505" i="2"/>
  <c r="S505" i="2"/>
  <c r="T505" i="2"/>
  <c r="D506" i="2"/>
  <c r="E506" i="2"/>
  <c r="F506" i="2"/>
  <c r="G506" i="2"/>
  <c r="H506" i="2"/>
  <c r="I506" i="2"/>
  <c r="J506" i="2"/>
  <c r="K506" i="2"/>
  <c r="L506" i="2"/>
  <c r="M506" i="2"/>
  <c r="N506" i="2"/>
  <c r="O506" i="2"/>
  <c r="P506" i="2"/>
  <c r="Q506" i="2"/>
  <c r="R506" i="2"/>
  <c r="S506" i="2"/>
  <c r="T506" i="2"/>
  <c r="D507" i="2"/>
  <c r="E507" i="2"/>
  <c r="F507" i="2"/>
  <c r="G507" i="2"/>
  <c r="H507" i="2"/>
  <c r="I507" i="2"/>
  <c r="J507" i="2"/>
  <c r="K507" i="2"/>
  <c r="L507" i="2"/>
  <c r="M507" i="2"/>
  <c r="N507" i="2"/>
  <c r="O507" i="2"/>
  <c r="P507" i="2"/>
  <c r="Q507" i="2"/>
  <c r="R507" i="2"/>
  <c r="S507" i="2"/>
  <c r="T507" i="2"/>
  <c r="D508" i="2"/>
  <c r="E508" i="2"/>
  <c r="F508" i="2"/>
  <c r="G508" i="2"/>
  <c r="H508" i="2"/>
  <c r="I508" i="2"/>
  <c r="J508" i="2"/>
  <c r="K508" i="2"/>
  <c r="L508" i="2"/>
  <c r="M508" i="2"/>
  <c r="N508" i="2"/>
  <c r="O508" i="2"/>
  <c r="P508" i="2"/>
  <c r="Q508" i="2"/>
  <c r="R508" i="2"/>
  <c r="S508" i="2"/>
  <c r="T508" i="2"/>
  <c r="D509" i="2"/>
  <c r="E509" i="2"/>
  <c r="F509" i="2"/>
  <c r="G509" i="2"/>
  <c r="H509" i="2"/>
  <c r="I509" i="2"/>
  <c r="J509" i="2"/>
  <c r="K509" i="2"/>
  <c r="L509" i="2"/>
  <c r="M509" i="2"/>
  <c r="N509" i="2"/>
  <c r="O509" i="2"/>
  <c r="P509" i="2"/>
  <c r="Q509" i="2"/>
  <c r="R509" i="2"/>
  <c r="S509" i="2"/>
  <c r="T509" i="2"/>
  <c r="D510" i="2"/>
  <c r="E510" i="2"/>
  <c r="F510" i="2"/>
  <c r="G510" i="2"/>
  <c r="H510" i="2"/>
  <c r="I510" i="2"/>
  <c r="J510" i="2"/>
  <c r="K510" i="2"/>
  <c r="L510" i="2"/>
  <c r="M510" i="2"/>
  <c r="N510" i="2"/>
  <c r="O510" i="2"/>
  <c r="P510" i="2"/>
  <c r="Q510" i="2"/>
  <c r="R510" i="2"/>
  <c r="S510" i="2"/>
  <c r="T510" i="2"/>
  <c r="D511" i="2"/>
  <c r="E511" i="2"/>
  <c r="F511" i="2"/>
  <c r="G511" i="2"/>
  <c r="H511" i="2"/>
  <c r="I511" i="2"/>
  <c r="J511" i="2"/>
  <c r="K511" i="2"/>
  <c r="L511" i="2"/>
  <c r="M511" i="2"/>
  <c r="N511" i="2"/>
  <c r="O511" i="2"/>
  <c r="P511" i="2"/>
  <c r="Q511" i="2"/>
  <c r="R511" i="2"/>
  <c r="S511" i="2"/>
  <c r="T511" i="2"/>
  <c r="D512" i="2"/>
  <c r="E512" i="2"/>
  <c r="F512" i="2"/>
  <c r="G512" i="2"/>
  <c r="H512" i="2"/>
  <c r="I512" i="2"/>
  <c r="J512" i="2"/>
  <c r="K512" i="2"/>
  <c r="L512" i="2"/>
  <c r="M512" i="2"/>
  <c r="N512" i="2"/>
  <c r="O512" i="2"/>
  <c r="P512" i="2"/>
  <c r="Q512" i="2"/>
  <c r="R512" i="2"/>
  <c r="S512" i="2"/>
  <c r="T512" i="2"/>
  <c r="D513" i="2"/>
  <c r="E513" i="2"/>
  <c r="F513" i="2"/>
  <c r="G513" i="2"/>
  <c r="H513" i="2"/>
  <c r="I513" i="2"/>
  <c r="J513" i="2"/>
  <c r="K513" i="2"/>
  <c r="L513" i="2"/>
  <c r="M513" i="2"/>
  <c r="N513" i="2"/>
  <c r="O513" i="2"/>
  <c r="P513" i="2"/>
  <c r="Q513" i="2"/>
  <c r="R513" i="2"/>
  <c r="S513" i="2"/>
  <c r="T513" i="2"/>
  <c r="D514" i="2"/>
  <c r="E514" i="2"/>
  <c r="F514" i="2"/>
  <c r="G514" i="2"/>
  <c r="H514" i="2"/>
  <c r="I514" i="2"/>
  <c r="J514" i="2"/>
  <c r="K514" i="2"/>
  <c r="L514" i="2"/>
  <c r="M514" i="2"/>
  <c r="N514" i="2"/>
  <c r="O514" i="2"/>
  <c r="P514" i="2"/>
  <c r="Q514" i="2"/>
  <c r="R514" i="2"/>
  <c r="S514" i="2"/>
  <c r="T514" i="2"/>
  <c r="D515" i="2"/>
  <c r="E515" i="2"/>
  <c r="F515" i="2"/>
  <c r="G515" i="2"/>
  <c r="H515" i="2"/>
  <c r="I515" i="2"/>
  <c r="J515" i="2"/>
  <c r="K515" i="2"/>
  <c r="L515" i="2"/>
  <c r="M515" i="2"/>
  <c r="N515" i="2"/>
  <c r="O515" i="2"/>
  <c r="P515" i="2"/>
  <c r="Q515" i="2"/>
  <c r="R515" i="2"/>
  <c r="S515" i="2"/>
  <c r="T515" i="2"/>
  <c r="D516" i="2"/>
  <c r="E516" i="2"/>
  <c r="F516" i="2"/>
  <c r="G516" i="2"/>
  <c r="H516" i="2"/>
  <c r="I516" i="2"/>
  <c r="J516" i="2"/>
  <c r="K516" i="2"/>
  <c r="L516" i="2"/>
  <c r="M516" i="2"/>
  <c r="N516" i="2"/>
  <c r="O516" i="2"/>
  <c r="P516" i="2"/>
  <c r="Q516" i="2"/>
  <c r="R516" i="2"/>
  <c r="S516" i="2"/>
  <c r="T516" i="2"/>
  <c r="D517" i="2"/>
  <c r="E517" i="2"/>
  <c r="F517" i="2"/>
  <c r="G517" i="2"/>
  <c r="H517" i="2"/>
  <c r="I517" i="2"/>
  <c r="J517" i="2"/>
  <c r="K517" i="2"/>
  <c r="L517" i="2"/>
  <c r="M517" i="2"/>
  <c r="N517" i="2"/>
  <c r="O517" i="2"/>
  <c r="P517" i="2"/>
  <c r="Q517" i="2"/>
  <c r="R517" i="2"/>
  <c r="S517" i="2"/>
  <c r="T517" i="2"/>
  <c r="D518" i="2"/>
  <c r="E518" i="2"/>
  <c r="F518" i="2"/>
  <c r="G518" i="2"/>
  <c r="H518" i="2"/>
  <c r="I518" i="2"/>
  <c r="J518" i="2"/>
  <c r="K518" i="2"/>
  <c r="L518" i="2"/>
  <c r="M518" i="2"/>
  <c r="N518" i="2"/>
  <c r="O518" i="2"/>
  <c r="P518" i="2"/>
  <c r="Q518" i="2"/>
  <c r="R518" i="2"/>
  <c r="S518" i="2"/>
  <c r="T518" i="2"/>
  <c r="D519" i="2"/>
  <c r="E519" i="2"/>
  <c r="F519" i="2"/>
  <c r="G519" i="2"/>
  <c r="H519" i="2"/>
  <c r="I519" i="2"/>
  <c r="J519" i="2"/>
  <c r="K519" i="2"/>
  <c r="L519" i="2"/>
  <c r="M519" i="2"/>
  <c r="N519" i="2"/>
  <c r="O519" i="2"/>
  <c r="P519" i="2"/>
  <c r="Q519" i="2"/>
  <c r="R519" i="2"/>
  <c r="S519" i="2"/>
  <c r="T519" i="2"/>
  <c r="D520" i="2"/>
  <c r="E520" i="2"/>
  <c r="F520" i="2"/>
  <c r="G520" i="2"/>
  <c r="H520" i="2"/>
  <c r="I520" i="2"/>
  <c r="J520" i="2"/>
  <c r="K520" i="2"/>
  <c r="L520" i="2"/>
  <c r="M520" i="2"/>
  <c r="N520" i="2"/>
  <c r="O520" i="2"/>
  <c r="P520" i="2"/>
  <c r="Q520" i="2"/>
  <c r="R520" i="2"/>
  <c r="S520" i="2"/>
  <c r="T520" i="2"/>
  <c r="D521" i="2"/>
  <c r="E521" i="2"/>
  <c r="F521" i="2"/>
  <c r="G521" i="2"/>
  <c r="H521" i="2"/>
  <c r="I521" i="2"/>
  <c r="J521" i="2"/>
  <c r="K521" i="2"/>
  <c r="L521" i="2"/>
  <c r="M521" i="2"/>
  <c r="N521" i="2"/>
  <c r="O521" i="2"/>
  <c r="P521" i="2"/>
  <c r="Q521" i="2"/>
  <c r="R521" i="2"/>
  <c r="S521" i="2"/>
  <c r="T521" i="2"/>
  <c r="D522" i="2"/>
  <c r="E522" i="2"/>
  <c r="F522" i="2"/>
  <c r="G522" i="2"/>
  <c r="H522" i="2"/>
  <c r="I522" i="2"/>
  <c r="J522" i="2"/>
  <c r="K522" i="2"/>
  <c r="L522" i="2"/>
  <c r="M522" i="2"/>
  <c r="N522" i="2"/>
  <c r="O522" i="2"/>
  <c r="P522" i="2"/>
  <c r="Q522" i="2"/>
  <c r="R522" i="2"/>
  <c r="S522" i="2"/>
  <c r="T522" i="2"/>
  <c r="D523" i="2"/>
  <c r="E523" i="2"/>
  <c r="F523" i="2"/>
  <c r="G523" i="2"/>
  <c r="H523" i="2"/>
  <c r="I523" i="2"/>
  <c r="J523" i="2"/>
  <c r="K523" i="2"/>
  <c r="L523" i="2"/>
  <c r="M523" i="2"/>
  <c r="N523" i="2"/>
  <c r="O523" i="2"/>
  <c r="P523" i="2"/>
  <c r="Q523" i="2"/>
  <c r="R523" i="2"/>
  <c r="S523" i="2"/>
  <c r="T523" i="2"/>
  <c r="D524" i="2"/>
  <c r="E524" i="2"/>
  <c r="F524" i="2"/>
  <c r="G524" i="2"/>
  <c r="H524" i="2"/>
  <c r="I524" i="2"/>
  <c r="J524" i="2"/>
  <c r="K524" i="2"/>
  <c r="L524" i="2"/>
  <c r="M524" i="2"/>
  <c r="N524" i="2"/>
  <c r="O524" i="2"/>
  <c r="P524" i="2"/>
  <c r="Q524" i="2"/>
  <c r="R524" i="2"/>
  <c r="S524" i="2"/>
  <c r="T524" i="2"/>
  <c r="D525" i="2"/>
  <c r="E525" i="2"/>
  <c r="F525" i="2"/>
  <c r="G525" i="2"/>
  <c r="H525" i="2"/>
  <c r="I525" i="2"/>
  <c r="J525" i="2"/>
  <c r="K525" i="2"/>
  <c r="L525" i="2"/>
  <c r="M525" i="2"/>
  <c r="N525" i="2"/>
  <c r="O525" i="2"/>
  <c r="P525" i="2"/>
  <c r="Q525" i="2"/>
  <c r="R525" i="2"/>
  <c r="S525" i="2"/>
  <c r="T525" i="2"/>
  <c r="D526" i="2"/>
  <c r="E526" i="2"/>
  <c r="F526" i="2"/>
  <c r="G526" i="2"/>
  <c r="H526" i="2"/>
  <c r="I526" i="2"/>
  <c r="J526" i="2"/>
  <c r="K526" i="2"/>
  <c r="L526" i="2"/>
  <c r="M526" i="2"/>
  <c r="N526" i="2"/>
  <c r="O526" i="2"/>
  <c r="P526" i="2"/>
  <c r="Q526" i="2"/>
  <c r="R526" i="2"/>
  <c r="S526" i="2"/>
  <c r="T526" i="2"/>
  <c r="D527" i="2"/>
  <c r="E527" i="2"/>
  <c r="F527" i="2"/>
  <c r="G527" i="2"/>
  <c r="H527" i="2"/>
  <c r="I527" i="2"/>
  <c r="J527" i="2"/>
  <c r="K527" i="2"/>
  <c r="L527" i="2"/>
  <c r="M527" i="2"/>
  <c r="N527" i="2"/>
  <c r="O527" i="2"/>
  <c r="P527" i="2"/>
  <c r="Q527" i="2"/>
  <c r="R527" i="2"/>
  <c r="S527" i="2"/>
  <c r="T527" i="2"/>
  <c r="D528" i="2"/>
  <c r="E528" i="2"/>
  <c r="F528" i="2"/>
  <c r="G528" i="2"/>
  <c r="H528" i="2"/>
  <c r="I528" i="2"/>
  <c r="J528" i="2"/>
  <c r="K528" i="2"/>
  <c r="L528" i="2"/>
  <c r="M528" i="2"/>
  <c r="N528" i="2"/>
  <c r="O528" i="2"/>
  <c r="P528" i="2"/>
  <c r="Q528" i="2"/>
  <c r="R528" i="2"/>
  <c r="S528" i="2"/>
  <c r="T528" i="2"/>
  <c r="D529" i="2"/>
  <c r="E529" i="2"/>
  <c r="F529" i="2"/>
  <c r="G529" i="2"/>
  <c r="H529" i="2"/>
  <c r="I529" i="2"/>
  <c r="J529" i="2"/>
  <c r="K529" i="2"/>
  <c r="L529" i="2"/>
  <c r="M529" i="2"/>
  <c r="N529" i="2"/>
  <c r="O529" i="2"/>
  <c r="P529" i="2"/>
  <c r="Q529" i="2"/>
  <c r="R529" i="2"/>
  <c r="S529" i="2"/>
  <c r="T529" i="2"/>
  <c r="D530" i="2"/>
  <c r="E530" i="2"/>
  <c r="F530" i="2"/>
  <c r="G530" i="2"/>
  <c r="H530" i="2"/>
  <c r="I530" i="2"/>
  <c r="J530" i="2"/>
  <c r="K530" i="2"/>
  <c r="L530" i="2"/>
  <c r="M530" i="2"/>
  <c r="N530" i="2"/>
  <c r="O530" i="2"/>
  <c r="P530" i="2"/>
  <c r="Q530" i="2"/>
  <c r="R530" i="2"/>
  <c r="S530" i="2"/>
  <c r="T530" i="2"/>
  <c r="D531" i="2"/>
  <c r="E531" i="2"/>
  <c r="F531" i="2"/>
  <c r="G531" i="2"/>
  <c r="H531" i="2"/>
  <c r="I531" i="2"/>
  <c r="J531" i="2"/>
  <c r="K531" i="2"/>
  <c r="L531" i="2"/>
  <c r="M531" i="2"/>
  <c r="N531" i="2"/>
  <c r="O531" i="2"/>
  <c r="P531" i="2"/>
  <c r="Q531" i="2"/>
  <c r="R531" i="2"/>
  <c r="S531" i="2"/>
  <c r="T531" i="2"/>
  <c r="D532" i="2"/>
  <c r="E532" i="2"/>
  <c r="F532" i="2"/>
  <c r="G532" i="2"/>
  <c r="H532" i="2"/>
  <c r="I532" i="2"/>
  <c r="J532" i="2"/>
  <c r="K532" i="2"/>
  <c r="L532" i="2"/>
  <c r="M532" i="2"/>
  <c r="N532" i="2"/>
  <c r="O532" i="2"/>
  <c r="P532" i="2"/>
  <c r="Q532" i="2"/>
  <c r="R532" i="2"/>
  <c r="S532" i="2"/>
  <c r="T532" i="2"/>
  <c r="D533" i="2"/>
  <c r="E533" i="2"/>
  <c r="F533" i="2"/>
  <c r="G533" i="2"/>
  <c r="H533" i="2"/>
  <c r="I533" i="2"/>
  <c r="J533" i="2"/>
  <c r="K533" i="2"/>
  <c r="L533" i="2"/>
  <c r="M533" i="2"/>
  <c r="N533" i="2"/>
  <c r="O533" i="2"/>
  <c r="P533" i="2"/>
  <c r="Q533" i="2"/>
  <c r="R533" i="2"/>
  <c r="S533" i="2"/>
  <c r="T533" i="2"/>
  <c r="D534" i="2"/>
  <c r="E534" i="2"/>
  <c r="F534" i="2"/>
  <c r="G534" i="2"/>
  <c r="H534" i="2"/>
  <c r="I534" i="2"/>
  <c r="J534" i="2"/>
  <c r="K534" i="2"/>
  <c r="L534" i="2"/>
  <c r="M534" i="2"/>
  <c r="N534" i="2"/>
  <c r="O534" i="2"/>
  <c r="P534" i="2"/>
  <c r="Q534" i="2"/>
  <c r="R534" i="2"/>
  <c r="S534" i="2"/>
  <c r="T534" i="2"/>
  <c r="D535" i="2"/>
  <c r="E535" i="2"/>
  <c r="F535" i="2"/>
  <c r="G535" i="2"/>
  <c r="H535" i="2"/>
  <c r="I535" i="2"/>
  <c r="J535" i="2"/>
  <c r="K535" i="2"/>
  <c r="L535" i="2"/>
  <c r="M535" i="2"/>
  <c r="N535" i="2"/>
  <c r="O535" i="2"/>
  <c r="P535" i="2"/>
  <c r="Q535" i="2"/>
  <c r="R535" i="2"/>
  <c r="S535" i="2"/>
  <c r="T535" i="2"/>
  <c r="D536" i="2"/>
  <c r="E536" i="2"/>
  <c r="F536" i="2"/>
  <c r="G536" i="2"/>
  <c r="H536" i="2"/>
  <c r="I536" i="2"/>
  <c r="J536" i="2"/>
  <c r="K536" i="2"/>
  <c r="L536" i="2"/>
  <c r="M536" i="2"/>
  <c r="N536" i="2"/>
  <c r="O536" i="2"/>
  <c r="P536" i="2"/>
  <c r="Q536" i="2"/>
  <c r="R536" i="2"/>
  <c r="S536" i="2"/>
  <c r="T536" i="2"/>
  <c r="D537" i="2"/>
  <c r="E537" i="2"/>
  <c r="F537" i="2"/>
  <c r="G537" i="2"/>
  <c r="H537" i="2"/>
  <c r="I537" i="2"/>
  <c r="J537" i="2"/>
  <c r="K537" i="2"/>
  <c r="L537" i="2"/>
  <c r="M537" i="2"/>
  <c r="N537" i="2"/>
  <c r="O537" i="2"/>
  <c r="P537" i="2"/>
  <c r="Q537" i="2"/>
  <c r="R537" i="2"/>
  <c r="S537" i="2"/>
  <c r="T537" i="2"/>
  <c r="D538" i="2"/>
  <c r="E538" i="2"/>
  <c r="F538" i="2"/>
  <c r="G538" i="2"/>
  <c r="H538" i="2"/>
  <c r="I538" i="2"/>
  <c r="J538" i="2"/>
  <c r="K538" i="2"/>
  <c r="L538" i="2"/>
  <c r="M538" i="2"/>
  <c r="N538" i="2"/>
  <c r="O538" i="2"/>
  <c r="P538" i="2"/>
  <c r="Q538" i="2"/>
  <c r="R538" i="2"/>
  <c r="S538" i="2"/>
  <c r="T538" i="2"/>
  <c r="D539" i="2"/>
  <c r="E539" i="2"/>
  <c r="F539" i="2"/>
  <c r="G539" i="2"/>
  <c r="H539" i="2"/>
  <c r="I539" i="2"/>
  <c r="J539" i="2"/>
  <c r="K539" i="2"/>
  <c r="L539" i="2"/>
  <c r="M539" i="2"/>
  <c r="N539" i="2"/>
  <c r="O539" i="2"/>
  <c r="P539" i="2"/>
  <c r="Q539" i="2"/>
  <c r="R539" i="2"/>
  <c r="S539" i="2"/>
  <c r="T539" i="2"/>
  <c r="D540" i="2"/>
  <c r="E540" i="2"/>
  <c r="F540" i="2"/>
  <c r="G540" i="2"/>
  <c r="H540" i="2"/>
  <c r="I540" i="2"/>
  <c r="J540" i="2"/>
  <c r="K540" i="2"/>
  <c r="L540" i="2"/>
  <c r="M540" i="2"/>
  <c r="N540" i="2"/>
  <c r="O540" i="2"/>
  <c r="P540" i="2"/>
  <c r="Q540" i="2"/>
  <c r="R540" i="2"/>
  <c r="S540" i="2"/>
  <c r="T540" i="2"/>
  <c r="D541" i="2"/>
  <c r="E541" i="2"/>
  <c r="F541" i="2"/>
  <c r="G541" i="2"/>
  <c r="H541" i="2"/>
  <c r="I541" i="2"/>
  <c r="J541" i="2"/>
  <c r="K541" i="2"/>
  <c r="L541" i="2"/>
  <c r="M541" i="2"/>
  <c r="N541" i="2"/>
  <c r="O541" i="2"/>
  <c r="P541" i="2"/>
  <c r="Q541" i="2"/>
  <c r="R541" i="2"/>
  <c r="S541" i="2"/>
  <c r="T541" i="2"/>
  <c r="D542" i="2"/>
  <c r="E542" i="2"/>
  <c r="F542" i="2"/>
  <c r="G542" i="2"/>
  <c r="H542" i="2"/>
  <c r="I542" i="2"/>
  <c r="J542" i="2"/>
  <c r="K542" i="2"/>
  <c r="L542" i="2"/>
  <c r="M542" i="2"/>
  <c r="N542" i="2"/>
  <c r="O542" i="2"/>
  <c r="P542" i="2"/>
  <c r="Q542" i="2"/>
  <c r="R542" i="2"/>
  <c r="S542" i="2"/>
  <c r="T542" i="2"/>
  <c r="D543" i="2"/>
  <c r="E543" i="2"/>
  <c r="F543" i="2"/>
  <c r="G543" i="2"/>
  <c r="H543" i="2"/>
  <c r="I543" i="2"/>
  <c r="J543" i="2"/>
  <c r="K543" i="2"/>
  <c r="L543" i="2"/>
  <c r="M543" i="2"/>
  <c r="N543" i="2"/>
  <c r="O543" i="2"/>
  <c r="P543" i="2"/>
  <c r="Q543" i="2"/>
  <c r="R543" i="2"/>
  <c r="S543" i="2"/>
  <c r="T543" i="2"/>
  <c r="D544" i="2"/>
  <c r="E544" i="2"/>
  <c r="F544" i="2"/>
  <c r="G544" i="2"/>
  <c r="H544" i="2"/>
  <c r="I544" i="2"/>
  <c r="J544" i="2"/>
  <c r="K544" i="2"/>
  <c r="L544" i="2"/>
  <c r="M544" i="2"/>
  <c r="N544" i="2"/>
  <c r="O544" i="2"/>
  <c r="P544" i="2"/>
  <c r="Q544" i="2"/>
  <c r="R544" i="2"/>
  <c r="S544" i="2"/>
  <c r="T544" i="2"/>
  <c r="D545" i="2"/>
  <c r="E545" i="2"/>
  <c r="F545" i="2"/>
  <c r="G545" i="2"/>
  <c r="H545" i="2"/>
  <c r="I545" i="2"/>
  <c r="J545" i="2"/>
  <c r="K545" i="2"/>
  <c r="L545" i="2"/>
  <c r="M545" i="2"/>
  <c r="N545" i="2"/>
  <c r="O545" i="2"/>
  <c r="P545" i="2"/>
  <c r="Q545" i="2"/>
  <c r="R545" i="2"/>
  <c r="S545" i="2"/>
  <c r="T545" i="2"/>
  <c r="D546" i="2"/>
  <c r="E546" i="2"/>
  <c r="F546" i="2"/>
  <c r="G546" i="2"/>
  <c r="H546" i="2"/>
  <c r="I546" i="2"/>
  <c r="J546" i="2"/>
  <c r="K546" i="2"/>
  <c r="L546" i="2"/>
  <c r="M546" i="2"/>
  <c r="N546" i="2"/>
  <c r="O546" i="2"/>
  <c r="P546" i="2"/>
  <c r="Q546" i="2"/>
  <c r="R546" i="2"/>
  <c r="S546" i="2"/>
  <c r="T546" i="2"/>
  <c r="D547" i="2"/>
  <c r="E547" i="2"/>
  <c r="F547" i="2"/>
  <c r="G547" i="2"/>
  <c r="H547" i="2"/>
  <c r="I547" i="2"/>
  <c r="J547" i="2"/>
  <c r="K547" i="2"/>
  <c r="L547" i="2"/>
  <c r="M547" i="2"/>
  <c r="N547" i="2"/>
  <c r="O547" i="2"/>
  <c r="P547" i="2"/>
  <c r="Q547" i="2"/>
  <c r="R547" i="2"/>
  <c r="S547" i="2"/>
  <c r="T547" i="2"/>
  <c r="D548" i="2"/>
  <c r="E548" i="2"/>
  <c r="F548" i="2"/>
  <c r="G548" i="2"/>
  <c r="H548" i="2"/>
  <c r="I548" i="2"/>
  <c r="J548" i="2"/>
  <c r="K548" i="2"/>
  <c r="L548" i="2"/>
  <c r="M548" i="2"/>
  <c r="N548" i="2"/>
  <c r="O548" i="2"/>
  <c r="P548" i="2"/>
  <c r="Q548" i="2"/>
  <c r="R548" i="2"/>
  <c r="S548" i="2"/>
  <c r="T548" i="2"/>
  <c r="D549" i="2"/>
  <c r="E549" i="2"/>
  <c r="F549" i="2"/>
  <c r="G549" i="2"/>
  <c r="H549" i="2"/>
  <c r="I549" i="2"/>
  <c r="J549" i="2"/>
  <c r="K549" i="2"/>
  <c r="L549" i="2"/>
  <c r="M549" i="2"/>
  <c r="N549" i="2"/>
  <c r="O549" i="2"/>
  <c r="P549" i="2"/>
  <c r="Q549" i="2"/>
  <c r="R549" i="2"/>
  <c r="S549" i="2"/>
  <c r="T549" i="2"/>
  <c r="D550" i="2"/>
  <c r="E550" i="2"/>
  <c r="F550" i="2"/>
  <c r="G550" i="2"/>
  <c r="H550" i="2"/>
  <c r="I550" i="2"/>
  <c r="J550" i="2"/>
  <c r="K550" i="2"/>
  <c r="L550" i="2"/>
  <c r="M550" i="2"/>
  <c r="N550" i="2"/>
  <c r="O550" i="2"/>
  <c r="P550" i="2"/>
  <c r="Q550" i="2"/>
  <c r="R550" i="2"/>
  <c r="S550" i="2"/>
  <c r="T550" i="2"/>
  <c r="D551" i="2"/>
  <c r="E551" i="2"/>
  <c r="F551" i="2"/>
  <c r="G551" i="2"/>
  <c r="H551" i="2"/>
  <c r="I551" i="2"/>
  <c r="J551" i="2"/>
  <c r="K551" i="2"/>
  <c r="L551" i="2"/>
  <c r="M551" i="2"/>
  <c r="N551" i="2"/>
  <c r="O551" i="2"/>
  <c r="P551" i="2"/>
  <c r="Q551" i="2"/>
  <c r="R551" i="2"/>
  <c r="S551" i="2"/>
  <c r="T551" i="2"/>
  <c r="D552" i="2"/>
  <c r="E552" i="2"/>
  <c r="F552" i="2"/>
  <c r="G552" i="2"/>
  <c r="H552" i="2"/>
  <c r="I552" i="2"/>
  <c r="J552" i="2"/>
  <c r="K552" i="2"/>
  <c r="L552" i="2"/>
  <c r="M552" i="2"/>
  <c r="N552" i="2"/>
  <c r="O552" i="2"/>
  <c r="P552" i="2"/>
  <c r="Q552" i="2"/>
  <c r="R552" i="2"/>
  <c r="S552" i="2"/>
  <c r="T552" i="2"/>
  <c r="D553" i="2"/>
  <c r="E553" i="2"/>
  <c r="F553" i="2"/>
  <c r="G553" i="2"/>
  <c r="H553" i="2"/>
  <c r="I553" i="2"/>
  <c r="J553" i="2"/>
  <c r="K553" i="2"/>
  <c r="L553" i="2"/>
  <c r="M553" i="2"/>
  <c r="N553" i="2"/>
  <c r="O553" i="2"/>
  <c r="P553" i="2"/>
  <c r="Q553" i="2"/>
  <c r="R553" i="2"/>
  <c r="S553" i="2"/>
  <c r="T553" i="2"/>
  <c r="D554" i="2"/>
  <c r="E554" i="2"/>
  <c r="F554" i="2"/>
  <c r="G554" i="2"/>
  <c r="H554" i="2"/>
  <c r="I554" i="2"/>
  <c r="J554" i="2"/>
  <c r="K554" i="2"/>
  <c r="L554" i="2"/>
  <c r="M554" i="2"/>
  <c r="N554" i="2"/>
  <c r="O554" i="2"/>
  <c r="P554" i="2"/>
  <c r="Q554" i="2"/>
  <c r="R554" i="2"/>
  <c r="S554" i="2"/>
  <c r="T554" i="2"/>
  <c r="D555" i="2"/>
  <c r="E555" i="2"/>
  <c r="F555" i="2"/>
  <c r="G555" i="2"/>
  <c r="H555" i="2"/>
  <c r="I555" i="2"/>
  <c r="J555" i="2"/>
  <c r="K555" i="2"/>
  <c r="L555" i="2"/>
  <c r="M555" i="2"/>
  <c r="N555" i="2"/>
  <c r="O555" i="2"/>
  <c r="P555" i="2"/>
  <c r="Q555" i="2"/>
  <c r="R555" i="2"/>
  <c r="S555" i="2"/>
  <c r="T555" i="2"/>
  <c r="D556" i="2"/>
  <c r="E556" i="2"/>
  <c r="F556" i="2"/>
  <c r="G556" i="2"/>
  <c r="H556" i="2"/>
  <c r="I556" i="2"/>
  <c r="J556" i="2"/>
  <c r="K556" i="2"/>
  <c r="L556" i="2"/>
  <c r="M556" i="2"/>
  <c r="N556" i="2"/>
  <c r="O556" i="2"/>
  <c r="P556" i="2"/>
  <c r="Q556" i="2"/>
  <c r="R556" i="2"/>
  <c r="S556" i="2"/>
  <c r="T556" i="2"/>
  <c r="D557" i="2"/>
  <c r="E557" i="2"/>
  <c r="F557" i="2"/>
  <c r="G557" i="2"/>
  <c r="H557" i="2"/>
  <c r="I557" i="2"/>
  <c r="J557" i="2"/>
  <c r="K557" i="2"/>
  <c r="L557" i="2"/>
  <c r="M557" i="2"/>
  <c r="N557" i="2"/>
  <c r="O557" i="2"/>
  <c r="P557" i="2"/>
  <c r="Q557" i="2"/>
  <c r="R557" i="2"/>
  <c r="S557" i="2"/>
  <c r="T557" i="2"/>
  <c r="D558" i="2"/>
  <c r="E558" i="2"/>
  <c r="F558" i="2"/>
  <c r="G558" i="2"/>
  <c r="H558" i="2"/>
  <c r="I558" i="2"/>
  <c r="J558" i="2"/>
  <c r="K558" i="2"/>
  <c r="L558" i="2"/>
  <c r="M558" i="2"/>
  <c r="N558" i="2"/>
  <c r="O558" i="2"/>
  <c r="P558" i="2"/>
  <c r="Q558" i="2"/>
  <c r="R558" i="2"/>
  <c r="S558" i="2"/>
  <c r="T558" i="2"/>
  <c r="D559" i="2"/>
  <c r="E559" i="2"/>
  <c r="F559" i="2"/>
  <c r="G559" i="2"/>
  <c r="H559" i="2"/>
  <c r="I559" i="2"/>
  <c r="J559" i="2"/>
  <c r="K559" i="2"/>
  <c r="L559" i="2"/>
  <c r="M559" i="2"/>
  <c r="N559" i="2"/>
  <c r="O559" i="2"/>
  <c r="P559" i="2"/>
  <c r="Q559" i="2"/>
  <c r="R559" i="2"/>
  <c r="S559" i="2"/>
  <c r="T559" i="2"/>
  <c r="D560" i="2"/>
  <c r="E560" i="2"/>
  <c r="F560" i="2"/>
  <c r="G560" i="2"/>
  <c r="H560" i="2"/>
  <c r="I560" i="2"/>
  <c r="J560" i="2"/>
  <c r="K560" i="2"/>
  <c r="L560" i="2"/>
  <c r="M560" i="2"/>
  <c r="N560" i="2"/>
  <c r="O560" i="2"/>
  <c r="P560" i="2"/>
  <c r="Q560" i="2"/>
  <c r="R560" i="2"/>
  <c r="S560" i="2"/>
  <c r="T560" i="2"/>
  <c r="D561" i="2"/>
  <c r="E561" i="2"/>
  <c r="F561" i="2"/>
  <c r="G561" i="2"/>
  <c r="H561" i="2"/>
  <c r="I561" i="2"/>
  <c r="J561" i="2"/>
  <c r="K561" i="2"/>
  <c r="L561" i="2"/>
  <c r="M561" i="2"/>
  <c r="N561" i="2"/>
  <c r="O561" i="2"/>
  <c r="P561" i="2"/>
  <c r="Q561" i="2"/>
  <c r="R561" i="2"/>
  <c r="S561" i="2"/>
  <c r="T561" i="2"/>
  <c r="D562" i="2"/>
  <c r="E562" i="2"/>
  <c r="F562" i="2"/>
  <c r="G562" i="2"/>
  <c r="H562" i="2"/>
  <c r="I562" i="2"/>
  <c r="J562" i="2"/>
  <c r="K562" i="2"/>
  <c r="L562" i="2"/>
  <c r="M562" i="2"/>
  <c r="N562" i="2"/>
  <c r="O562" i="2"/>
  <c r="P562" i="2"/>
  <c r="Q562" i="2"/>
  <c r="R562" i="2"/>
  <c r="S562" i="2"/>
  <c r="T562" i="2"/>
  <c r="D563" i="2"/>
  <c r="E563" i="2"/>
  <c r="F563" i="2"/>
  <c r="G563" i="2"/>
  <c r="H563" i="2"/>
  <c r="I563" i="2"/>
  <c r="J563" i="2"/>
  <c r="K563" i="2"/>
  <c r="L563" i="2"/>
  <c r="M563" i="2"/>
  <c r="N563" i="2"/>
  <c r="O563" i="2"/>
  <c r="P563" i="2"/>
  <c r="Q563" i="2"/>
  <c r="R563" i="2"/>
  <c r="S563" i="2"/>
  <c r="T563" i="2"/>
  <c r="D564" i="2"/>
  <c r="E564" i="2"/>
  <c r="F564" i="2"/>
  <c r="G564" i="2"/>
  <c r="H564" i="2"/>
  <c r="I564" i="2"/>
  <c r="J564" i="2"/>
  <c r="K564" i="2"/>
  <c r="L564" i="2"/>
  <c r="M564" i="2"/>
  <c r="N564" i="2"/>
  <c r="O564" i="2"/>
  <c r="P564" i="2"/>
  <c r="Q564" i="2"/>
  <c r="R564" i="2"/>
  <c r="S564" i="2"/>
  <c r="T564" i="2"/>
  <c r="D565" i="2"/>
  <c r="E565" i="2"/>
  <c r="F565" i="2"/>
  <c r="G565" i="2"/>
  <c r="H565" i="2"/>
  <c r="I565" i="2"/>
  <c r="J565" i="2"/>
  <c r="K565" i="2"/>
  <c r="L565" i="2"/>
  <c r="M565" i="2"/>
  <c r="N565" i="2"/>
  <c r="O565" i="2"/>
  <c r="P565" i="2"/>
  <c r="Q565" i="2"/>
  <c r="R565" i="2"/>
  <c r="S565" i="2"/>
  <c r="T565" i="2"/>
  <c r="D566" i="2"/>
  <c r="E566" i="2"/>
  <c r="F566" i="2"/>
  <c r="G566" i="2"/>
  <c r="H566" i="2"/>
  <c r="I566" i="2"/>
  <c r="J566" i="2"/>
  <c r="K566" i="2"/>
  <c r="L566" i="2"/>
  <c r="M566" i="2"/>
  <c r="N566" i="2"/>
  <c r="O566" i="2"/>
  <c r="P566" i="2"/>
  <c r="Q566" i="2"/>
  <c r="R566" i="2"/>
  <c r="S566" i="2"/>
  <c r="T566" i="2"/>
  <c r="D567" i="2"/>
  <c r="E567" i="2"/>
  <c r="F567" i="2"/>
  <c r="G567" i="2"/>
  <c r="H567" i="2"/>
  <c r="I567" i="2"/>
  <c r="J567" i="2"/>
  <c r="K567" i="2"/>
  <c r="L567" i="2"/>
  <c r="M567" i="2"/>
  <c r="N567" i="2"/>
  <c r="O567" i="2"/>
  <c r="P567" i="2"/>
  <c r="Q567" i="2"/>
  <c r="R567" i="2"/>
  <c r="S567" i="2"/>
  <c r="T567" i="2"/>
  <c r="D568" i="2"/>
  <c r="E568" i="2"/>
  <c r="F568" i="2"/>
  <c r="G568" i="2"/>
  <c r="H568" i="2"/>
  <c r="I568" i="2"/>
  <c r="J568" i="2"/>
  <c r="K568" i="2"/>
  <c r="L568" i="2"/>
  <c r="M568" i="2"/>
  <c r="N568" i="2"/>
  <c r="O568" i="2"/>
  <c r="P568" i="2"/>
  <c r="Q568" i="2"/>
  <c r="R568" i="2"/>
  <c r="S568" i="2"/>
  <c r="T568" i="2"/>
  <c r="D569" i="2"/>
  <c r="E569" i="2"/>
  <c r="F569" i="2"/>
  <c r="G569" i="2"/>
  <c r="H569" i="2"/>
  <c r="I569" i="2"/>
  <c r="J569" i="2"/>
  <c r="K569" i="2"/>
  <c r="L569" i="2"/>
  <c r="M569" i="2"/>
  <c r="N569" i="2"/>
  <c r="O569" i="2"/>
  <c r="P569" i="2"/>
  <c r="Q569" i="2"/>
  <c r="R569" i="2"/>
  <c r="S569" i="2"/>
  <c r="T569" i="2"/>
  <c r="D570" i="2"/>
  <c r="E570" i="2"/>
  <c r="F570" i="2"/>
  <c r="G570" i="2"/>
  <c r="H570" i="2"/>
  <c r="I570" i="2"/>
  <c r="J570" i="2"/>
  <c r="K570" i="2"/>
  <c r="L570" i="2"/>
  <c r="M570" i="2"/>
  <c r="N570" i="2"/>
  <c r="O570" i="2"/>
  <c r="P570" i="2"/>
  <c r="Q570" i="2"/>
  <c r="R570" i="2"/>
  <c r="S570" i="2"/>
  <c r="T570" i="2"/>
  <c r="D571" i="2"/>
  <c r="E571" i="2"/>
  <c r="F571" i="2"/>
  <c r="G571" i="2"/>
  <c r="H571" i="2"/>
  <c r="I571" i="2"/>
  <c r="J571" i="2"/>
  <c r="K571" i="2"/>
  <c r="L571" i="2"/>
  <c r="M571" i="2"/>
  <c r="N571" i="2"/>
  <c r="O571" i="2"/>
  <c r="P571" i="2"/>
  <c r="Q571" i="2"/>
  <c r="R571" i="2"/>
  <c r="S571" i="2"/>
  <c r="T571" i="2"/>
  <c r="D572" i="2"/>
  <c r="E572" i="2"/>
  <c r="F572" i="2"/>
  <c r="G572" i="2"/>
  <c r="H572" i="2"/>
  <c r="I572" i="2"/>
  <c r="J572" i="2"/>
  <c r="K572" i="2"/>
  <c r="L572" i="2"/>
  <c r="M572" i="2"/>
  <c r="N572" i="2"/>
  <c r="O572" i="2"/>
  <c r="P572" i="2"/>
  <c r="Q572" i="2"/>
  <c r="R572" i="2"/>
  <c r="S572" i="2"/>
  <c r="T572" i="2"/>
  <c r="D573" i="2"/>
  <c r="E573" i="2"/>
  <c r="F573" i="2"/>
  <c r="G573" i="2"/>
  <c r="H573" i="2"/>
  <c r="I573" i="2"/>
  <c r="J573" i="2"/>
  <c r="K573" i="2"/>
  <c r="L573" i="2"/>
  <c r="M573" i="2"/>
  <c r="N573" i="2"/>
  <c r="O573" i="2"/>
  <c r="P573" i="2"/>
  <c r="Q573" i="2"/>
  <c r="R573" i="2"/>
  <c r="S573" i="2"/>
  <c r="T573" i="2"/>
  <c r="D574" i="2"/>
  <c r="E574" i="2"/>
  <c r="F574" i="2"/>
  <c r="G574" i="2"/>
  <c r="H574" i="2"/>
  <c r="I574" i="2"/>
  <c r="J574" i="2"/>
  <c r="K574" i="2"/>
  <c r="L574" i="2"/>
  <c r="M574" i="2"/>
  <c r="N574" i="2"/>
  <c r="O574" i="2"/>
  <c r="P574" i="2"/>
  <c r="Q574" i="2"/>
  <c r="R574" i="2"/>
  <c r="S574" i="2"/>
  <c r="T574" i="2"/>
  <c r="D575" i="2"/>
  <c r="E575" i="2"/>
  <c r="F575" i="2"/>
  <c r="G575" i="2"/>
  <c r="H575" i="2"/>
  <c r="I575" i="2"/>
  <c r="J575" i="2"/>
  <c r="K575" i="2"/>
  <c r="L575" i="2"/>
  <c r="M575" i="2"/>
  <c r="N575" i="2"/>
  <c r="O575" i="2"/>
  <c r="P575" i="2"/>
  <c r="Q575" i="2"/>
  <c r="R575" i="2"/>
  <c r="S575" i="2"/>
  <c r="T575" i="2"/>
  <c r="D576" i="2"/>
  <c r="E576" i="2"/>
  <c r="F576" i="2"/>
  <c r="G576" i="2"/>
  <c r="H576" i="2"/>
  <c r="I576" i="2"/>
  <c r="J576" i="2"/>
  <c r="K576" i="2"/>
  <c r="L576" i="2"/>
  <c r="M576" i="2"/>
  <c r="N576" i="2"/>
  <c r="O576" i="2"/>
  <c r="P576" i="2"/>
  <c r="Q576" i="2"/>
  <c r="R576" i="2"/>
  <c r="S576" i="2"/>
  <c r="T576" i="2"/>
  <c r="D577" i="2"/>
  <c r="E577" i="2"/>
  <c r="F577" i="2"/>
  <c r="G577" i="2"/>
  <c r="H577" i="2"/>
  <c r="I577" i="2"/>
  <c r="J577" i="2"/>
  <c r="K577" i="2"/>
  <c r="L577" i="2"/>
  <c r="M577" i="2"/>
  <c r="N577" i="2"/>
  <c r="O577" i="2"/>
  <c r="P577" i="2"/>
  <c r="Q577" i="2"/>
  <c r="R577" i="2"/>
  <c r="S577" i="2"/>
  <c r="T577" i="2"/>
  <c r="D578" i="2"/>
  <c r="E578" i="2"/>
  <c r="F578" i="2"/>
  <c r="G578" i="2"/>
  <c r="H578" i="2"/>
  <c r="I578" i="2"/>
  <c r="J578" i="2"/>
  <c r="K578" i="2"/>
  <c r="L578" i="2"/>
  <c r="M578" i="2"/>
  <c r="N578" i="2"/>
  <c r="O578" i="2"/>
  <c r="P578" i="2"/>
  <c r="Q578" i="2"/>
  <c r="R578" i="2"/>
  <c r="S578" i="2"/>
  <c r="T578" i="2"/>
  <c r="D579" i="2"/>
  <c r="E579" i="2"/>
  <c r="F579" i="2"/>
  <c r="G579" i="2"/>
  <c r="H579" i="2"/>
  <c r="I579" i="2"/>
  <c r="J579" i="2"/>
  <c r="K579" i="2"/>
  <c r="L579" i="2"/>
  <c r="M579" i="2"/>
  <c r="N579" i="2"/>
  <c r="O579" i="2"/>
  <c r="P579" i="2"/>
  <c r="Q579" i="2"/>
  <c r="R579" i="2"/>
  <c r="S579" i="2"/>
  <c r="T579" i="2"/>
  <c r="D580" i="2"/>
  <c r="E580" i="2"/>
  <c r="F580" i="2"/>
  <c r="G580" i="2"/>
  <c r="H580" i="2"/>
  <c r="I580" i="2"/>
  <c r="J580" i="2"/>
  <c r="K580" i="2"/>
  <c r="L580" i="2"/>
  <c r="M580" i="2"/>
  <c r="N580" i="2"/>
  <c r="O580" i="2"/>
  <c r="P580" i="2"/>
  <c r="Q580" i="2"/>
  <c r="R580" i="2"/>
  <c r="S580" i="2"/>
  <c r="T580" i="2"/>
  <c r="D581" i="2"/>
  <c r="E581" i="2"/>
  <c r="F581" i="2"/>
  <c r="G581" i="2"/>
  <c r="H581" i="2"/>
  <c r="I581" i="2"/>
  <c r="J581" i="2"/>
  <c r="K581" i="2"/>
  <c r="L581" i="2"/>
  <c r="M581" i="2"/>
  <c r="N581" i="2"/>
  <c r="O581" i="2"/>
  <c r="P581" i="2"/>
  <c r="Q581" i="2"/>
  <c r="R581" i="2"/>
  <c r="S581" i="2"/>
  <c r="T581" i="2"/>
  <c r="D582" i="2"/>
  <c r="E582" i="2"/>
  <c r="F582" i="2"/>
  <c r="G582" i="2"/>
  <c r="H582" i="2"/>
  <c r="I582" i="2"/>
  <c r="J582" i="2"/>
  <c r="K582" i="2"/>
  <c r="L582" i="2"/>
  <c r="M582" i="2"/>
  <c r="N582" i="2"/>
  <c r="O582" i="2"/>
  <c r="P582" i="2"/>
  <c r="Q582" i="2"/>
  <c r="R582" i="2"/>
  <c r="S582" i="2"/>
  <c r="T582" i="2"/>
  <c r="D583" i="2"/>
  <c r="E583" i="2"/>
  <c r="F583" i="2"/>
  <c r="G583" i="2"/>
  <c r="H583" i="2"/>
  <c r="I583" i="2"/>
  <c r="J583" i="2"/>
  <c r="K583" i="2"/>
  <c r="L583" i="2"/>
  <c r="M583" i="2"/>
  <c r="N583" i="2"/>
  <c r="O583" i="2"/>
  <c r="P583" i="2"/>
  <c r="Q583" i="2"/>
  <c r="R583" i="2"/>
  <c r="S583" i="2"/>
  <c r="T583" i="2"/>
  <c r="D584" i="2"/>
  <c r="E584" i="2"/>
  <c r="F584" i="2"/>
  <c r="G584" i="2"/>
  <c r="H584" i="2"/>
  <c r="I584" i="2"/>
  <c r="J584" i="2"/>
  <c r="K584" i="2"/>
  <c r="L584" i="2"/>
  <c r="M584" i="2"/>
  <c r="N584" i="2"/>
  <c r="O584" i="2"/>
  <c r="P584" i="2"/>
  <c r="Q584" i="2"/>
  <c r="R584" i="2"/>
  <c r="S584" i="2"/>
  <c r="T584" i="2"/>
  <c r="D585" i="2"/>
  <c r="E585" i="2"/>
  <c r="F585" i="2"/>
  <c r="G585" i="2"/>
  <c r="H585" i="2"/>
  <c r="I585" i="2"/>
  <c r="J585" i="2"/>
  <c r="K585" i="2"/>
  <c r="L585" i="2"/>
  <c r="M585" i="2"/>
  <c r="N585" i="2"/>
  <c r="O585" i="2"/>
  <c r="P585" i="2"/>
  <c r="Q585" i="2"/>
  <c r="R585" i="2"/>
  <c r="S585" i="2"/>
  <c r="T585" i="2"/>
  <c r="D586" i="2"/>
  <c r="E586" i="2"/>
  <c r="F586" i="2"/>
  <c r="G586" i="2"/>
  <c r="H586" i="2"/>
  <c r="I586" i="2"/>
  <c r="J586" i="2"/>
  <c r="K586" i="2"/>
  <c r="L586" i="2"/>
  <c r="M586" i="2"/>
  <c r="N586" i="2"/>
  <c r="O586" i="2"/>
  <c r="P586" i="2"/>
  <c r="Q586" i="2"/>
  <c r="R586" i="2"/>
  <c r="S586" i="2"/>
  <c r="T586" i="2"/>
  <c r="D587" i="2"/>
  <c r="E587" i="2"/>
  <c r="F587" i="2"/>
  <c r="G587" i="2"/>
  <c r="H587" i="2"/>
  <c r="I587" i="2"/>
  <c r="J587" i="2"/>
  <c r="K587" i="2"/>
  <c r="L587" i="2"/>
  <c r="M587" i="2"/>
  <c r="N587" i="2"/>
  <c r="O587" i="2"/>
  <c r="P587" i="2"/>
  <c r="Q587" i="2"/>
  <c r="R587" i="2"/>
  <c r="S587" i="2"/>
  <c r="T587" i="2"/>
  <c r="D588" i="2"/>
  <c r="E588" i="2"/>
  <c r="F588" i="2"/>
  <c r="G588" i="2"/>
  <c r="H588" i="2"/>
  <c r="I588" i="2"/>
  <c r="J588" i="2"/>
  <c r="K588" i="2"/>
  <c r="L588" i="2"/>
  <c r="M588" i="2"/>
  <c r="N588" i="2"/>
  <c r="O588" i="2"/>
  <c r="P588" i="2"/>
  <c r="Q588" i="2"/>
  <c r="R588" i="2"/>
  <c r="S588" i="2"/>
  <c r="T588" i="2"/>
  <c r="D589" i="2"/>
  <c r="E589" i="2"/>
  <c r="F589" i="2"/>
  <c r="G589" i="2"/>
  <c r="H589" i="2"/>
  <c r="I589" i="2"/>
  <c r="J589" i="2"/>
  <c r="K589" i="2"/>
  <c r="L589" i="2"/>
  <c r="M589" i="2"/>
  <c r="N589" i="2"/>
  <c r="O589" i="2"/>
  <c r="P589" i="2"/>
  <c r="Q589" i="2"/>
  <c r="R589" i="2"/>
  <c r="S589" i="2"/>
  <c r="T589" i="2"/>
  <c r="D590" i="2"/>
  <c r="E590" i="2"/>
  <c r="F590" i="2"/>
  <c r="G590" i="2"/>
  <c r="H590" i="2"/>
  <c r="I590" i="2"/>
  <c r="J590" i="2"/>
  <c r="K590" i="2"/>
  <c r="L590" i="2"/>
  <c r="M590" i="2"/>
  <c r="N590" i="2"/>
  <c r="O590" i="2"/>
  <c r="P590" i="2"/>
  <c r="Q590" i="2"/>
  <c r="R590" i="2"/>
  <c r="S590" i="2"/>
  <c r="T590" i="2"/>
  <c r="D591" i="2"/>
  <c r="E591" i="2"/>
  <c r="F591" i="2"/>
  <c r="G591" i="2"/>
  <c r="H591" i="2"/>
  <c r="I591" i="2"/>
  <c r="J591" i="2"/>
  <c r="K591" i="2"/>
  <c r="L591" i="2"/>
  <c r="M591" i="2"/>
  <c r="N591" i="2"/>
  <c r="O591" i="2"/>
  <c r="P591" i="2"/>
  <c r="Q591" i="2"/>
  <c r="R591" i="2"/>
  <c r="S591" i="2"/>
  <c r="T591" i="2"/>
  <c r="D592" i="2"/>
  <c r="E592" i="2"/>
  <c r="F592" i="2"/>
  <c r="G592" i="2"/>
  <c r="H592" i="2"/>
  <c r="I592" i="2"/>
  <c r="J592" i="2"/>
  <c r="K592" i="2"/>
  <c r="L592" i="2"/>
  <c r="M592" i="2"/>
  <c r="N592" i="2"/>
  <c r="O592" i="2"/>
  <c r="P592" i="2"/>
  <c r="Q592" i="2"/>
  <c r="R592" i="2"/>
  <c r="S592" i="2"/>
  <c r="T592" i="2"/>
  <c r="D593" i="2"/>
  <c r="E593" i="2"/>
  <c r="F593" i="2"/>
  <c r="G593" i="2"/>
  <c r="H593" i="2"/>
  <c r="I593" i="2"/>
  <c r="J593" i="2"/>
  <c r="K593" i="2"/>
  <c r="L593" i="2"/>
  <c r="M593" i="2"/>
  <c r="N593" i="2"/>
  <c r="O593" i="2"/>
  <c r="P593" i="2"/>
  <c r="Q593" i="2"/>
  <c r="R593" i="2"/>
  <c r="S593" i="2"/>
  <c r="T593" i="2"/>
  <c r="D594" i="2"/>
  <c r="E594" i="2"/>
  <c r="F594" i="2"/>
  <c r="G594" i="2"/>
  <c r="H594" i="2"/>
  <c r="I594" i="2"/>
  <c r="J594" i="2"/>
  <c r="K594" i="2"/>
  <c r="L594" i="2"/>
  <c r="M594" i="2"/>
  <c r="N594" i="2"/>
  <c r="O594" i="2"/>
  <c r="P594" i="2"/>
  <c r="Q594" i="2"/>
  <c r="R594" i="2"/>
  <c r="S594" i="2"/>
  <c r="T594" i="2"/>
  <c r="D595" i="2"/>
  <c r="E595" i="2"/>
  <c r="F595" i="2"/>
  <c r="G595" i="2"/>
  <c r="H595" i="2"/>
  <c r="I595" i="2"/>
  <c r="J595" i="2"/>
  <c r="K595" i="2"/>
  <c r="L595" i="2"/>
  <c r="M595" i="2"/>
  <c r="N595" i="2"/>
  <c r="O595" i="2"/>
  <c r="P595" i="2"/>
  <c r="Q595" i="2"/>
  <c r="R595" i="2"/>
  <c r="S595" i="2"/>
  <c r="T595" i="2"/>
  <c r="D596" i="2"/>
  <c r="E596" i="2"/>
  <c r="F596" i="2"/>
  <c r="G596" i="2"/>
  <c r="H596" i="2"/>
  <c r="I596" i="2"/>
  <c r="J596" i="2"/>
  <c r="K596" i="2"/>
  <c r="L596" i="2"/>
  <c r="M596" i="2"/>
  <c r="N596" i="2"/>
  <c r="O596" i="2"/>
  <c r="P596" i="2"/>
  <c r="Q596" i="2"/>
  <c r="R596" i="2"/>
  <c r="S596" i="2"/>
  <c r="T596" i="2"/>
  <c r="D597" i="2"/>
  <c r="E597" i="2"/>
  <c r="F597" i="2"/>
  <c r="G597" i="2"/>
  <c r="H597" i="2"/>
  <c r="I597" i="2"/>
  <c r="J597" i="2"/>
  <c r="K597" i="2"/>
  <c r="L597" i="2"/>
  <c r="M597" i="2"/>
  <c r="N597" i="2"/>
  <c r="O597" i="2"/>
  <c r="P597" i="2"/>
  <c r="Q597" i="2"/>
  <c r="R597" i="2"/>
  <c r="S597" i="2"/>
  <c r="T597" i="2"/>
  <c r="D598" i="2"/>
  <c r="E598" i="2"/>
  <c r="F598" i="2"/>
  <c r="G598" i="2"/>
  <c r="H598" i="2"/>
  <c r="I598" i="2"/>
  <c r="J598" i="2"/>
  <c r="K598" i="2"/>
  <c r="L598" i="2"/>
  <c r="M598" i="2"/>
  <c r="N598" i="2"/>
  <c r="O598" i="2"/>
  <c r="P598" i="2"/>
  <c r="Q598" i="2"/>
  <c r="R598" i="2"/>
  <c r="S598" i="2"/>
  <c r="T598" i="2"/>
  <c r="D599" i="2"/>
  <c r="E599" i="2"/>
  <c r="F599" i="2"/>
  <c r="G599" i="2"/>
  <c r="H599" i="2"/>
  <c r="I599" i="2"/>
  <c r="J599" i="2"/>
  <c r="K599" i="2"/>
  <c r="L599" i="2"/>
  <c r="M599" i="2"/>
  <c r="N599" i="2"/>
  <c r="O599" i="2"/>
  <c r="P599" i="2"/>
  <c r="Q599" i="2"/>
  <c r="R599" i="2"/>
  <c r="S599" i="2"/>
  <c r="T599" i="2"/>
  <c r="D600" i="2"/>
  <c r="E600" i="2"/>
  <c r="F600" i="2"/>
  <c r="G600" i="2"/>
  <c r="H600" i="2"/>
  <c r="I600" i="2"/>
  <c r="J600" i="2"/>
  <c r="K600" i="2"/>
  <c r="L600" i="2"/>
  <c r="M600" i="2"/>
  <c r="N600" i="2"/>
  <c r="O600" i="2"/>
  <c r="P600" i="2"/>
  <c r="Q600" i="2"/>
  <c r="R600" i="2"/>
  <c r="S600" i="2"/>
  <c r="T600" i="2"/>
  <c r="D601" i="2"/>
  <c r="E601" i="2"/>
  <c r="F601" i="2"/>
  <c r="G601" i="2"/>
  <c r="H601" i="2"/>
  <c r="I601" i="2"/>
  <c r="J601" i="2"/>
  <c r="K601" i="2"/>
  <c r="L601" i="2"/>
  <c r="M601" i="2"/>
  <c r="N601" i="2"/>
  <c r="O601" i="2"/>
  <c r="P601" i="2"/>
  <c r="Q601" i="2"/>
  <c r="R601" i="2"/>
  <c r="S601" i="2"/>
  <c r="T601" i="2"/>
  <c r="D602" i="2"/>
  <c r="E602" i="2"/>
  <c r="F602" i="2"/>
  <c r="G602" i="2"/>
  <c r="H602" i="2"/>
  <c r="I602" i="2"/>
  <c r="J602" i="2"/>
  <c r="K602" i="2"/>
  <c r="L602" i="2"/>
  <c r="M602" i="2"/>
  <c r="N602" i="2"/>
  <c r="O602" i="2"/>
  <c r="P602" i="2"/>
  <c r="Q602" i="2"/>
  <c r="R602" i="2"/>
  <c r="S602" i="2"/>
  <c r="T602" i="2"/>
  <c r="D603" i="2"/>
  <c r="E603" i="2"/>
  <c r="F603" i="2"/>
  <c r="G603" i="2"/>
  <c r="H603" i="2"/>
  <c r="I603" i="2"/>
  <c r="J603" i="2"/>
  <c r="K603" i="2"/>
  <c r="L603" i="2"/>
  <c r="M603" i="2"/>
  <c r="N603" i="2"/>
  <c r="O603" i="2"/>
  <c r="P603" i="2"/>
  <c r="Q603" i="2"/>
  <c r="R603" i="2"/>
  <c r="S603" i="2"/>
  <c r="T603" i="2"/>
  <c r="D604" i="2"/>
  <c r="E604" i="2"/>
  <c r="F604" i="2"/>
  <c r="G604" i="2"/>
  <c r="H604" i="2"/>
  <c r="I604" i="2"/>
  <c r="J604" i="2"/>
  <c r="K604" i="2"/>
  <c r="L604" i="2"/>
  <c r="M604" i="2"/>
  <c r="N604" i="2"/>
  <c r="O604" i="2"/>
  <c r="P604" i="2"/>
  <c r="Q604" i="2"/>
  <c r="R604" i="2"/>
  <c r="S604" i="2"/>
  <c r="T604" i="2"/>
  <c r="D605" i="2"/>
  <c r="E605" i="2"/>
  <c r="F605" i="2"/>
  <c r="G605" i="2"/>
  <c r="H605" i="2"/>
  <c r="I605" i="2"/>
  <c r="J605" i="2"/>
  <c r="K605" i="2"/>
  <c r="L605" i="2"/>
  <c r="M605" i="2"/>
  <c r="N605" i="2"/>
  <c r="O605" i="2"/>
  <c r="P605" i="2"/>
  <c r="Q605" i="2"/>
  <c r="R605" i="2"/>
  <c r="S605" i="2"/>
  <c r="T605" i="2"/>
  <c r="D606" i="2"/>
  <c r="E606" i="2"/>
  <c r="F606" i="2"/>
  <c r="G606" i="2"/>
  <c r="H606" i="2"/>
  <c r="I606" i="2"/>
  <c r="J606" i="2"/>
  <c r="K606" i="2"/>
  <c r="L606" i="2"/>
  <c r="M606" i="2"/>
  <c r="N606" i="2"/>
  <c r="O606" i="2"/>
  <c r="P606" i="2"/>
  <c r="Q606" i="2"/>
  <c r="R606" i="2"/>
  <c r="S606" i="2"/>
  <c r="T606" i="2"/>
  <c r="D607" i="2"/>
  <c r="E607" i="2"/>
  <c r="F607" i="2"/>
  <c r="G607" i="2"/>
  <c r="H607" i="2"/>
  <c r="I607" i="2"/>
  <c r="J607" i="2"/>
  <c r="K607" i="2"/>
  <c r="L607" i="2"/>
  <c r="M607" i="2"/>
  <c r="N607" i="2"/>
  <c r="O607" i="2"/>
  <c r="P607" i="2"/>
  <c r="Q607" i="2"/>
  <c r="R607" i="2"/>
  <c r="S607" i="2"/>
  <c r="T607" i="2"/>
  <c r="D608" i="2"/>
  <c r="E608" i="2"/>
  <c r="F608" i="2"/>
  <c r="G608" i="2"/>
  <c r="H608" i="2"/>
  <c r="I608" i="2"/>
  <c r="J608" i="2"/>
  <c r="K608" i="2"/>
  <c r="L608" i="2"/>
  <c r="M608" i="2"/>
  <c r="N608" i="2"/>
  <c r="O608" i="2"/>
  <c r="P608" i="2"/>
  <c r="Q608" i="2"/>
  <c r="R608" i="2"/>
  <c r="S608" i="2"/>
  <c r="T608" i="2"/>
  <c r="D609" i="2"/>
  <c r="E609" i="2"/>
  <c r="F609" i="2"/>
  <c r="G609" i="2"/>
  <c r="H609" i="2"/>
  <c r="I609" i="2"/>
  <c r="J609" i="2"/>
  <c r="K609" i="2"/>
  <c r="L609" i="2"/>
  <c r="M609" i="2"/>
  <c r="N609" i="2"/>
  <c r="O609" i="2"/>
  <c r="P609" i="2"/>
  <c r="Q609" i="2"/>
  <c r="R609" i="2"/>
  <c r="S609" i="2"/>
  <c r="T609" i="2"/>
  <c r="D610" i="2"/>
  <c r="E610" i="2"/>
  <c r="F610" i="2"/>
  <c r="G610" i="2"/>
  <c r="H610" i="2"/>
  <c r="I610" i="2"/>
  <c r="J610" i="2"/>
  <c r="K610" i="2"/>
  <c r="L610" i="2"/>
  <c r="M610" i="2"/>
  <c r="N610" i="2"/>
  <c r="O610" i="2"/>
  <c r="P610" i="2"/>
  <c r="Q610" i="2"/>
  <c r="R610" i="2"/>
  <c r="S610" i="2"/>
  <c r="T610" i="2"/>
  <c r="D611" i="2"/>
  <c r="E611" i="2"/>
  <c r="F611" i="2"/>
  <c r="G611" i="2"/>
  <c r="H611" i="2"/>
  <c r="I611" i="2"/>
  <c r="J611" i="2"/>
  <c r="K611" i="2"/>
  <c r="L611" i="2"/>
  <c r="M611" i="2"/>
  <c r="N611" i="2"/>
  <c r="O611" i="2"/>
  <c r="P611" i="2"/>
  <c r="Q611" i="2"/>
  <c r="R611" i="2"/>
  <c r="S611" i="2"/>
  <c r="T611" i="2"/>
  <c r="D612" i="2"/>
  <c r="E612" i="2"/>
  <c r="F612" i="2"/>
  <c r="G612" i="2"/>
  <c r="H612" i="2"/>
  <c r="I612" i="2"/>
  <c r="J612" i="2"/>
  <c r="K612" i="2"/>
  <c r="L612" i="2"/>
  <c r="M612" i="2"/>
  <c r="N612" i="2"/>
  <c r="O612" i="2"/>
  <c r="P612" i="2"/>
  <c r="Q612" i="2"/>
  <c r="R612" i="2"/>
  <c r="S612" i="2"/>
  <c r="T612" i="2"/>
  <c r="D613" i="2"/>
  <c r="E613" i="2"/>
  <c r="F613" i="2"/>
  <c r="G613" i="2"/>
  <c r="H613" i="2"/>
  <c r="I613" i="2"/>
  <c r="J613" i="2"/>
  <c r="K613" i="2"/>
  <c r="L613" i="2"/>
  <c r="M613" i="2"/>
  <c r="N613" i="2"/>
  <c r="O613" i="2"/>
  <c r="P613" i="2"/>
  <c r="Q613" i="2"/>
  <c r="R613" i="2"/>
  <c r="S613" i="2"/>
  <c r="T613" i="2"/>
  <c r="D614" i="2"/>
  <c r="E614" i="2"/>
  <c r="F614" i="2"/>
  <c r="G614" i="2"/>
  <c r="H614" i="2"/>
  <c r="I614" i="2"/>
  <c r="J614" i="2"/>
  <c r="K614" i="2"/>
  <c r="L614" i="2"/>
  <c r="M614" i="2"/>
  <c r="N614" i="2"/>
  <c r="O614" i="2"/>
  <c r="P614" i="2"/>
  <c r="Q614" i="2"/>
  <c r="R614" i="2"/>
  <c r="S614" i="2"/>
  <c r="T614" i="2"/>
  <c r="D615" i="2"/>
  <c r="E615" i="2"/>
  <c r="F615" i="2"/>
  <c r="G615" i="2"/>
  <c r="H615" i="2"/>
  <c r="I615" i="2"/>
  <c r="J615" i="2"/>
  <c r="K615" i="2"/>
  <c r="L615" i="2"/>
  <c r="M615" i="2"/>
  <c r="N615" i="2"/>
  <c r="O615" i="2"/>
  <c r="P615" i="2"/>
  <c r="Q615" i="2"/>
  <c r="R615" i="2"/>
  <c r="S615" i="2"/>
  <c r="T615" i="2"/>
  <c r="D616" i="2"/>
  <c r="E616" i="2"/>
  <c r="F616" i="2"/>
  <c r="G616" i="2"/>
  <c r="H616" i="2"/>
  <c r="I616" i="2"/>
  <c r="J616" i="2"/>
  <c r="K616" i="2"/>
  <c r="L616" i="2"/>
  <c r="M616" i="2"/>
  <c r="N616" i="2"/>
  <c r="O616" i="2"/>
  <c r="P616" i="2"/>
  <c r="Q616" i="2"/>
  <c r="R616" i="2"/>
  <c r="S616" i="2"/>
  <c r="T616" i="2"/>
  <c r="D617" i="2"/>
  <c r="E617" i="2"/>
  <c r="F617" i="2"/>
  <c r="G617" i="2"/>
  <c r="H617" i="2"/>
  <c r="I617" i="2"/>
  <c r="J617" i="2"/>
  <c r="K617" i="2"/>
  <c r="L617" i="2"/>
  <c r="M617" i="2"/>
  <c r="N617" i="2"/>
  <c r="O617" i="2"/>
  <c r="P617" i="2"/>
  <c r="Q617" i="2"/>
  <c r="R617" i="2"/>
  <c r="S617" i="2"/>
  <c r="T617" i="2"/>
  <c r="D618" i="2"/>
  <c r="E618" i="2"/>
  <c r="F618" i="2"/>
  <c r="G618" i="2"/>
  <c r="H618" i="2"/>
  <c r="I618" i="2"/>
  <c r="J618" i="2"/>
  <c r="K618" i="2"/>
  <c r="L618" i="2"/>
  <c r="M618" i="2"/>
  <c r="N618" i="2"/>
  <c r="O618" i="2"/>
  <c r="P618" i="2"/>
  <c r="Q618" i="2"/>
  <c r="R618" i="2"/>
  <c r="S618" i="2"/>
  <c r="T618" i="2"/>
  <c r="D619" i="2"/>
  <c r="E619" i="2"/>
  <c r="F619" i="2"/>
  <c r="G619" i="2"/>
  <c r="H619" i="2"/>
  <c r="I619" i="2"/>
  <c r="J619" i="2"/>
  <c r="K619" i="2"/>
  <c r="L619" i="2"/>
  <c r="M619" i="2"/>
  <c r="N619" i="2"/>
  <c r="O619" i="2"/>
  <c r="P619" i="2"/>
  <c r="Q619" i="2"/>
  <c r="R619" i="2"/>
  <c r="S619" i="2"/>
  <c r="T619" i="2"/>
  <c r="D620" i="2"/>
  <c r="E620" i="2"/>
  <c r="F620" i="2"/>
  <c r="G620" i="2"/>
  <c r="H620" i="2"/>
  <c r="I620" i="2"/>
  <c r="J620" i="2"/>
  <c r="K620" i="2"/>
  <c r="L620" i="2"/>
  <c r="M620" i="2"/>
  <c r="N620" i="2"/>
  <c r="O620" i="2"/>
  <c r="P620" i="2"/>
  <c r="Q620" i="2"/>
  <c r="R620" i="2"/>
  <c r="S620" i="2"/>
  <c r="T620" i="2"/>
  <c r="D621" i="2"/>
  <c r="E621" i="2"/>
  <c r="F621" i="2"/>
  <c r="G621" i="2"/>
  <c r="H621" i="2"/>
  <c r="I621" i="2"/>
  <c r="J621" i="2"/>
  <c r="K621" i="2"/>
  <c r="L621" i="2"/>
  <c r="M621" i="2"/>
  <c r="N621" i="2"/>
  <c r="O621" i="2"/>
  <c r="P621" i="2"/>
  <c r="Q621" i="2"/>
  <c r="R621" i="2"/>
  <c r="S621" i="2"/>
  <c r="T621" i="2"/>
  <c r="D622" i="2"/>
  <c r="E622" i="2"/>
  <c r="F622" i="2"/>
  <c r="G622" i="2"/>
  <c r="H622" i="2"/>
  <c r="I622" i="2"/>
  <c r="J622" i="2"/>
  <c r="K622" i="2"/>
  <c r="L622" i="2"/>
  <c r="M622" i="2"/>
  <c r="N622" i="2"/>
  <c r="O622" i="2"/>
  <c r="P622" i="2"/>
  <c r="Q622" i="2"/>
  <c r="R622" i="2"/>
  <c r="S622" i="2"/>
  <c r="T622" i="2"/>
  <c r="D623" i="2"/>
  <c r="E623" i="2"/>
  <c r="F623" i="2"/>
  <c r="G623" i="2"/>
  <c r="H623" i="2"/>
  <c r="I623" i="2"/>
  <c r="J623" i="2"/>
  <c r="K623" i="2"/>
  <c r="L623" i="2"/>
  <c r="M623" i="2"/>
  <c r="N623" i="2"/>
  <c r="O623" i="2"/>
  <c r="P623" i="2"/>
  <c r="Q623" i="2"/>
  <c r="R623" i="2"/>
  <c r="S623" i="2"/>
  <c r="T623" i="2"/>
  <c r="D624" i="2"/>
  <c r="E624" i="2"/>
  <c r="F624" i="2"/>
  <c r="G624" i="2"/>
  <c r="H624" i="2"/>
  <c r="I624" i="2"/>
  <c r="J624" i="2"/>
  <c r="K624" i="2"/>
  <c r="L624" i="2"/>
  <c r="M624" i="2"/>
  <c r="N624" i="2"/>
  <c r="O624" i="2"/>
  <c r="P624" i="2"/>
  <c r="Q624" i="2"/>
  <c r="R624" i="2"/>
  <c r="S624" i="2"/>
  <c r="T624" i="2"/>
  <c r="D625" i="2"/>
  <c r="E625" i="2"/>
  <c r="F625" i="2"/>
  <c r="G625" i="2"/>
  <c r="H625" i="2"/>
  <c r="I625" i="2"/>
  <c r="J625" i="2"/>
  <c r="K625" i="2"/>
  <c r="L625" i="2"/>
  <c r="M625" i="2"/>
  <c r="N625" i="2"/>
  <c r="O625" i="2"/>
  <c r="P625" i="2"/>
  <c r="Q625" i="2"/>
  <c r="R625" i="2"/>
  <c r="S625" i="2"/>
  <c r="T625" i="2"/>
  <c r="D626" i="2"/>
  <c r="E626" i="2"/>
  <c r="F626" i="2"/>
  <c r="G626" i="2"/>
  <c r="H626" i="2"/>
  <c r="I626" i="2"/>
  <c r="J626" i="2"/>
  <c r="K626" i="2"/>
  <c r="L626" i="2"/>
  <c r="M626" i="2"/>
  <c r="N626" i="2"/>
  <c r="O626" i="2"/>
  <c r="P626" i="2"/>
  <c r="Q626" i="2"/>
  <c r="R626" i="2"/>
  <c r="S626" i="2"/>
  <c r="T626" i="2"/>
  <c r="D627" i="2"/>
  <c r="E627" i="2"/>
  <c r="F627" i="2"/>
  <c r="G627" i="2"/>
  <c r="H627" i="2"/>
  <c r="I627" i="2"/>
  <c r="J627" i="2"/>
  <c r="K627" i="2"/>
  <c r="L627" i="2"/>
  <c r="M627" i="2"/>
  <c r="N627" i="2"/>
  <c r="O627" i="2"/>
  <c r="P627" i="2"/>
  <c r="Q627" i="2"/>
  <c r="R627" i="2"/>
  <c r="S627" i="2"/>
  <c r="T627" i="2"/>
  <c r="D628" i="2"/>
  <c r="E628" i="2"/>
  <c r="F628" i="2"/>
  <c r="G628" i="2"/>
  <c r="H628" i="2"/>
  <c r="I628" i="2"/>
  <c r="J628" i="2"/>
  <c r="K628" i="2"/>
  <c r="L628" i="2"/>
  <c r="M628" i="2"/>
  <c r="N628" i="2"/>
  <c r="O628" i="2"/>
  <c r="P628" i="2"/>
  <c r="Q628" i="2"/>
  <c r="R628" i="2"/>
  <c r="S628" i="2"/>
  <c r="T628" i="2"/>
  <c r="D629" i="2"/>
  <c r="E629" i="2"/>
  <c r="F629" i="2"/>
  <c r="G629" i="2"/>
  <c r="H629" i="2"/>
  <c r="I629" i="2"/>
  <c r="J629" i="2"/>
  <c r="K629" i="2"/>
  <c r="L629" i="2"/>
  <c r="M629" i="2"/>
  <c r="N629" i="2"/>
  <c r="O629" i="2"/>
  <c r="P629" i="2"/>
  <c r="Q629" i="2"/>
  <c r="R629" i="2"/>
  <c r="S629" i="2"/>
  <c r="T629" i="2"/>
  <c r="D630" i="2"/>
  <c r="E630" i="2"/>
  <c r="F630" i="2"/>
  <c r="G630" i="2"/>
  <c r="H630" i="2"/>
  <c r="I630" i="2"/>
  <c r="J630" i="2"/>
  <c r="K630" i="2"/>
  <c r="L630" i="2"/>
  <c r="M630" i="2"/>
  <c r="N630" i="2"/>
  <c r="O630" i="2"/>
  <c r="P630" i="2"/>
  <c r="Q630" i="2"/>
  <c r="R630" i="2"/>
  <c r="S630" i="2"/>
  <c r="T630" i="2"/>
  <c r="D631" i="2"/>
  <c r="E631" i="2"/>
  <c r="F631" i="2"/>
  <c r="G631" i="2"/>
  <c r="H631" i="2"/>
  <c r="I631" i="2"/>
  <c r="J631" i="2"/>
  <c r="K631" i="2"/>
  <c r="L631" i="2"/>
  <c r="M631" i="2"/>
  <c r="N631" i="2"/>
  <c r="O631" i="2"/>
  <c r="P631" i="2"/>
  <c r="Q631" i="2"/>
  <c r="R631" i="2"/>
  <c r="S631" i="2"/>
  <c r="T631" i="2"/>
  <c r="D632" i="2"/>
  <c r="E632" i="2"/>
  <c r="F632" i="2"/>
  <c r="G632" i="2"/>
  <c r="H632" i="2"/>
  <c r="I632" i="2"/>
  <c r="J632" i="2"/>
  <c r="K632" i="2"/>
  <c r="L632" i="2"/>
  <c r="M632" i="2"/>
  <c r="N632" i="2"/>
  <c r="O632" i="2"/>
  <c r="P632" i="2"/>
  <c r="Q632" i="2"/>
  <c r="R632" i="2"/>
  <c r="S632" i="2"/>
  <c r="T632" i="2"/>
  <c r="D633" i="2"/>
  <c r="E633" i="2"/>
  <c r="F633" i="2"/>
  <c r="G633" i="2"/>
  <c r="H633" i="2"/>
  <c r="I633" i="2"/>
  <c r="J633" i="2"/>
  <c r="K633" i="2"/>
  <c r="L633" i="2"/>
  <c r="M633" i="2"/>
  <c r="N633" i="2"/>
  <c r="O633" i="2"/>
  <c r="P633" i="2"/>
  <c r="Q633" i="2"/>
  <c r="R633" i="2"/>
  <c r="S633" i="2"/>
  <c r="T633" i="2"/>
  <c r="D634" i="2"/>
  <c r="E634" i="2"/>
  <c r="F634" i="2"/>
  <c r="G634" i="2"/>
  <c r="H634" i="2"/>
  <c r="I634" i="2"/>
  <c r="J634" i="2"/>
  <c r="K634" i="2"/>
  <c r="L634" i="2"/>
  <c r="M634" i="2"/>
  <c r="N634" i="2"/>
  <c r="O634" i="2"/>
  <c r="P634" i="2"/>
  <c r="Q634" i="2"/>
  <c r="R634" i="2"/>
  <c r="S634" i="2"/>
  <c r="T634" i="2"/>
  <c r="D635" i="2"/>
  <c r="E635" i="2"/>
  <c r="F635" i="2"/>
  <c r="G635" i="2"/>
  <c r="H635" i="2"/>
  <c r="I635" i="2"/>
  <c r="J635" i="2"/>
  <c r="K635" i="2"/>
  <c r="L635" i="2"/>
  <c r="M635" i="2"/>
  <c r="N635" i="2"/>
  <c r="O635" i="2"/>
  <c r="P635" i="2"/>
  <c r="Q635" i="2"/>
  <c r="R635" i="2"/>
  <c r="S635" i="2"/>
  <c r="T635" i="2"/>
  <c r="D636" i="2"/>
  <c r="E636" i="2"/>
  <c r="F636" i="2"/>
  <c r="G636" i="2"/>
  <c r="H636" i="2"/>
  <c r="I636" i="2"/>
  <c r="J636" i="2"/>
  <c r="K636" i="2"/>
  <c r="L636" i="2"/>
  <c r="M636" i="2"/>
  <c r="N636" i="2"/>
  <c r="O636" i="2"/>
  <c r="P636" i="2"/>
  <c r="Q636" i="2"/>
  <c r="R636" i="2"/>
  <c r="S636" i="2"/>
  <c r="T636" i="2"/>
  <c r="D637" i="2"/>
  <c r="E637" i="2"/>
  <c r="F637" i="2"/>
  <c r="G637" i="2"/>
  <c r="H637" i="2"/>
  <c r="I637" i="2"/>
  <c r="J637" i="2"/>
  <c r="K637" i="2"/>
  <c r="L637" i="2"/>
  <c r="M637" i="2"/>
  <c r="N637" i="2"/>
  <c r="O637" i="2"/>
  <c r="P637" i="2"/>
  <c r="Q637" i="2"/>
  <c r="R637" i="2"/>
  <c r="S637" i="2"/>
  <c r="T637" i="2"/>
  <c r="D638" i="2"/>
  <c r="E638" i="2"/>
  <c r="F638" i="2"/>
  <c r="G638" i="2"/>
  <c r="H638" i="2"/>
  <c r="I638" i="2"/>
  <c r="J638" i="2"/>
  <c r="K638" i="2"/>
  <c r="L638" i="2"/>
  <c r="M638" i="2"/>
  <c r="N638" i="2"/>
  <c r="O638" i="2"/>
  <c r="P638" i="2"/>
  <c r="Q638" i="2"/>
  <c r="R638" i="2"/>
  <c r="S638" i="2"/>
  <c r="T638" i="2"/>
  <c r="D639" i="2"/>
  <c r="E639" i="2"/>
  <c r="F639" i="2"/>
  <c r="G639" i="2"/>
  <c r="H639" i="2"/>
  <c r="I639" i="2"/>
  <c r="J639" i="2"/>
  <c r="K639" i="2"/>
  <c r="L639" i="2"/>
  <c r="M639" i="2"/>
  <c r="N639" i="2"/>
  <c r="O639" i="2"/>
  <c r="P639" i="2"/>
  <c r="Q639" i="2"/>
  <c r="R639" i="2"/>
  <c r="S639" i="2"/>
  <c r="T639" i="2"/>
  <c r="D640" i="2"/>
  <c r="E640" i="2"/>
  <c r="F640" i="2"/>
  <c r="G640" i="2"/>
  <c r="H640" i="2"/>
  <c r="I640" i="2"/>
  <c r="J640" i="2"/>
  <c r="K640" i="2"/>
  <c r="L640" i="2"/>
  <c r="M640" i="2"/>
  <c r="N640" i="2"/>
  <c r="O640" i="2"/>
  <c r="P640" i="2"/>
  <c r="Q640" i="2"/>
  <c r="R640" i="2"/>
  <c r="S640" i="2"/>
  <c r="T640" i="2"/>
  <c r="D641" i="2"/>
  <c r="E641" i="2"/>
  <c r="F641" i="2"/>
  <c r="G641" i="2"/>
  <c r="H641" i="2"/>
  <c r="I641" i="2"/>
  <c r="J641" i="2"/>
  <c r="K641" i="2"/>
  <c r="L641" i="2"/>
  <c r="M641" i="2"/>
  <c r="N641" i="2"/>
  <c r="O641" i="2"/>
  <c r="P641" i="2"/>
  <c r="Q641" i="2"/>
  <c r="R641" i="2"/>
  <c r="S641" i="2"/>
  <c r="T641" i="2"/>
  <c r="D642" i="2"/>
  <c r="E642" i="2"/>
  <c r="F642" i="2"/>
  <c r="G642" i="2"/>
  <c r="H642" i="2"/>
  <c r="I642" i="2"/>
  <c r="J642" i="2"/>
  <c r="K642" i="2"/>
  <c r="L642" i="2"/>
  <c r="M642" i="2"/>
  <c r="N642" i="2"/>
  <c r="O642" i="2"/>
  <c r="P642" i="2"/>
  <c r="Q642" i="2"/>
  <c r="R642" i="2"/>
  <c r="S642" i="2"/>
  <c r="T642" i="2"/>
  <c r="D643" i="2"/>
  <c r="E643" i="2"/>
  <c r="F643" i="2"/>
  <c r="G643" i="2"/>
  <c r="H643" i="2"/>
  <c r="I643" i="2"/>
  <c r="J643" i="2"/>
  <c r="K643" i="2"/>
  <c r="L643" i="2"/>
  <c r="M643" i="2"/>
  <c r="N643" i="2"/>
  <c r="O643" i="2"/>
  <c r="P643" i="2"/>
  <c r="Q643" i="2"/>
  <c r="R643" i="2"/>
  <c r="S643" i="2"/>
  <c r="T643" i="2"/>
  <c r="D644" i="2"/>
  <c r="E644" i="2"/>
  <c r="F644" i="2"/>
  <c r="G644" i="2"/>
  <c r="H644" i="2"/>
  <c r="I644" i="2"/>
  <c r="J644" i="2"/>
  <c r="K644" i="2"/>
  <c r="L644" i="2"/>
  <c r="M644" i="2"/>
  <c r="N644" i="2"/>
  <c r="O644" i="2"/>
  <c r="P644" i="2"/>
  <c r="Q644" i="2"/>
  <c r="R644" i="2"/>
  <c r="S644" i="2"/>
  <c r="T644" i="2"/>
  <c r="D645" i="2"/>
  <c r="E645" i="2"/>
  <c r="F645" i="2"/>
  <c r="G645" i="2"/>
  <c r="H645" i="2"/>
  <c r="I645" i="2"/>
  <c r="J645" i="2"/>
  <c r="K645" i="2"/>
  <c r="L645" i="2"/>
  <c r="M645" i="2"/>
  <c r="N645" i="2"/>
  <c r="O645" i="2"/>
  <c r="P645" i="2"/>
  <c r="Q645" i="2"/>
  <c r="R645" i="2"/>
  <c r="S645" i="2"/>
  <c r="T645" i="2"/>
  <c r="D646" i="2"/>
  <c r="E646" i="2"/>
  <c r="F646" i="2"/>
  <c r="G646" i="2"/>
  <c r="H646" i="2"/>
  <c r="I646" i="2"/>
  <c r="J646" i="2"/>
  <c r="K646" i="2"/>
  <c r="L646" i="2"/>
  <c r="M646" i="2"/>
  <c r="N646" i="2"/>
  <c r="O646" i="2"/>
  <c r="P646" i="2"/>
  <c r="Q646" i="2"/>
  <c r="R646" i="2"/>
  <c r="S646" i="2"/>
  <c r="T646" i="2"/>
  <c r="D647" i="2"/>
  <c r="E647" i="2"/>
  <c r="F647" i="2"/>
  <c r="G647" i="2"/>
  <c r="H647" i="2"/>
  <c r="I647" i="2"/>
  <c r="J647" i="2"/>
  <c r="K647" i="2"/>
  <c r="L647" i="2"/>
  <c r="M647" i="2"/>
  <c r="N647" i="2"/>
  <c r="O647" i="2"/>
  <c r="P647" i="2"/>
  <c r="Q647" i="2"/>
  <c r="R647" i="2"/>
  <c r="S647" i="2"/>
  <c r="T647" i="2"/>
  <c r="D648" i="2"/>
  <c r="E648" i="2"/>
  <c r="F648" i="2"/>
  <c r="G648" i="2"/>
  <c r="H648" i="2"/>
  <c r="I648" i="2"/>
  <c r="J648" i="2"/>
  <c r="K648" i="2"/>
  <c r="L648" i="2"/>
  <c r="M648" i="2"/>
  <c r="N648" i="2"/>
  <c r="O648" i="2"/>
  <c r="P648" i="2"/>
  <c r="Q648" i="2"/>
  <c r="R648" i="2"/>
  <c r="S648" i="2"/>
  <c r="T648" i="2"/>
  <c r="D649" i="2"/>
  <c r="E649" i="2"/>
  <c r="F649" i="2"/>
  <c r="G649" i="2"/>
  <c r="H649" i="2"/>
  <c r="I649" i="2"/>
  <c r="J649" i="2"/>
  <c r="K649" i="2"/>
  <c r="L649" i="2"/>
  <c r="M649" i="2"/>
  <c r="N649" i="2"/>
  <c r="O649" i="2"/>
  <c r="P649" i="2"/>
  <c r="Q649" i="2"/>
  <c r="R649" i="2"/>
  <c r="S649" i="2"/>
  <c r="T649" i="2"/>
  <c r="D650" i="2"/>
  <c r="E650" i="2"/>
  <c r="F650" i="2"/>
  <c r="G650" i="2"/>
  <c r="H650" i="2"/>
  <c r="I650" i="2"/>
  <c r="J650" i="2"/>
  <c r="K650" i="2"/>
  <c r="L650" i="2"/>
  <c r="M650" i="2"/>
  <c r="N650" i="2"/>
  <c r="O650" i="2"/>
  <c r="P650" i="2"/>
  <c r="Q650" i="2"/>
  <c r="R650" i="2"/>
  <c r="S650" i="2"/>
  <c r="T650" i="2"/>
  <c r="D651" i="2"/>
  <c r="E651" i="2"/>
  <c r="F651" i="2"/>
  <c r="G651" i="2"/>
  <c r="H651" i="2"/>
  <c r="I651" i="2"/>
  <c r="J651" i="2"/>
  <c r="K651" i="2"/>
  <c r="L651" i="2"/>
  <c r="M651" i="2"/>
  <c r="N651" i="2"/>
  <c r="O651" i="2"/>
  <c r="P651" i="2"/>
  <c r="Q651" i="2"/>
  <c r="R651" i="2"/>
  <c r="S651" i="2"/>
  <c r="T651" i="2"/>
  <c r="D652" i="2"/>
  <c r="E652" i="2"/>
  <c r="F652" i="2"/>
  <c r="G652" i="2"/>
  <c r="H652" i="2"/>
  <c r="I652" i="2"/>
  <c r="J652" i="2"/>
  <c r="K652" i="2"/>
  <c r="L652" i="2"/>
  <c r="M652" i="2"/>
  <c r="N652" i="2"/>
  <c r="O652" i="2"/>
  <c r="P652" i="2"/>
  <c r="Q652" i="2"/>
  <c r="R652" i="2"/>
  <c r="S652" i="2"/>
  <c r="T652" i="2"/>
  <c r="D653" i="2"/>
  <c r="E653" i="2"/>
  <c r="F653" i="2"/>
  <c r="G653" i="2"/>
  <c r="H653" i="2"/>
  <c r="I653" i="2"/>
  <c r="J653" i="2"/>
  <c r="K653" i="2"/>
  <c r="L653" i="2"/>
  <c r="M653" i="2"/>
  <c r="N653" i="2"/>
  <c r="O653" i="2"/>
  <c r="P653" i="2"/>
  <c r="Q653" i="2"/>
  <c r="R653" i="2"/>
  <c r="S653" i="2"/>
  <c r="T653" i="2"/>
  <c r="D654" i="2"/>
  <c r="E654" i="2"/>
  <c r="F654" i="2"/>
  <c r="G654" i="2"/>
  <c r="H654" i="2"/>
  <c r="I654" i="2"/>
  <c r="J654" i="2"/>
  <c r="K654" i="2"/>
  <c r="L654" i="2"/>
  <c r="M654" i="2"/>
  <c r="N654" i="2"/>
  <c r="O654" i="2"/>
  <c r="P654" i="2"/>
  <c r="Q654" i="2"/>
  <c r="R654" i="2"/>
  <c r="S654" i="2"/>
  <c r="T654" i="2"/>
  <c r="D655" i="2"/>
  <c r="E655" i="2"/>
  <c r="F655" i="2"/>
  <c r="G655" i="2"/>
  <c r="H655" i="2"/>
  <c r="I655" i="2"/>
  <c r="J655" i="2"/>
  <c r="K655" i="2"/>
  <c r="L655" i="2"/>
  <c r="M655" i="2"/>
  <c r="N655" i="2"/>
  <c r="O655" i="2"/>
  <c r="P655" i="2"/>
  <c r="Q655" i="2"/>
  <c r="R655" i="2"/>
  <c r="S655" i="2"/>
  <c r="T655" i="2"/>
  <c r="A45" i="5"/>
  <c r="A46" i="5" s="1"/>
  <c r="A47" i="5" s="1"/>
  <c r="A48" i="5" s="1"/>
  <c r="A49" i="5" s="1"/>
  <c r="A50" i="5" s="1"/>
  <c r="A51" i="5" s="1"/>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E71" i="5"/>
  <c r="C71" i="5"/>
  <c r="E70" i="5"/>
  <c r="C70" i="5"/>
  <c r="E69" i="5"/>
  <c r="C69" i="5"/>
  <c r="E68" i="5"/>
  <c r="C68" i="5"/>
  <c r="E67" i="5"/>
  <c r="C67" i="5"/>
  <c r="E66" i="5"/>
  <c r="C66" i="5"/>
  <c r="E65" i="5"/>
  <c r="C65" i="5"/>
  <c r="E64" i="5"/>
  <c r="C64" i="5"/>
  <c r="E63" i="5"/>
  <c r="C63" i="5"/>
  <c r="E44" i="5"/>
  <c r="C44" i="5"/>
  <c r="E62" i="5"/>
  <c r="C62" i="5"/>
  <c r="E41" i="5"/>
  <c r="C41" i="5"/>
  <c r="E61" i="5"/>
  <c r="C61" i="5"/>
  <c r="E60" i="5"/>
  <c r="C60" i="5"/>
  <c r="E59" i="5"/>
  <c r="C59" i="5"/>
  <c r="E58" i="5"/>
  <c r="C58" i="5"/>
  <c r="E57" i="5"/>
  <c r="C57" i="5"/>
  <c r="E56" i="5"/>
  <c r="C56" i="5"/>
  <c r="E55" i="5"/>
  <c r="C55" i="5"/>
  <c r="E54" i="5"/>
  <c r="C54" i="5"/>
  <c r="E53" i="5"/>
  <c r="C53" i="5"/>
  <c r="E52" i="5"/>
  <c r="C52" i="5"/>
  <c r="E51" i="5"/>
  <c r="C51" i="5"/>
  <c r="E42" i="5"/>
  <c r="C42" i="5"/>
  <c r="E50" i="5"/>
  <c r="C50" i="5"/>
  <c r="E49" i="5"/>
  <c r="C49" i="5"/>
  <c r="E34" i="5"/>
  <c r="C34" i="5"/>
  <c r="E48" i="5"/>
  <c r="C48" i="5"/>
  <c r="E37" i="5"/>
  <c r="C37" i="5"/>
  <c r="E43" i="5"/>
  <c r="C43" i="5"/>
  <c r="E40" i="5"/>
  <c r="C40" i="5"/>
  <c r="E47" i="5"/>
  <c r="C47" i="5"/>
  <c r="E33" i="5"/>
  <c r="C33" i="5"/>
  <c r="E38" i="5"/>
  <c r="C38" i="5"/>
  <c r="E36" i="5"/>
  <c r="C36" i="5"/>
  <c r="E39" i="5"/>
  <c r="C39" i="5"/>
  <c r="E46" i="5"/>
  <c r="C46" i="5"/>
  <c r="E24" i="5"/>
  <c r="C24" i="5"/>
  <c r="E30" i="5"/>
  <c r="C30" i="5"/>
  <c r="E31" i="5"/>
  <c r="C31" i="5"/>
  <c r="E45" i="5"/>
  <c r="C45" i="5"/>
  <c r="E23" i="5"/>
  <c r="C23" i="5"/>
  <c r="E26" i="5"/>
  <c r="C26" i="5"/>
  <c r="E32" i="5"/>
  <c r="C32" i="5"/>
  <c r="E27" i="5"/>
  <c r="C27" i="5"/>
  <c r="E28" i="5"/>
  <c r="C28" i="5"/>
  <c r="E35" i="5"/>
  <c r="C35" i="5"/>
  <c r="E21" i="5"/>
  <c r="C21" i="5"/>
  <c r="E25" i="5"/>
  <c r="C25" i="5"/>
  <c r="E22" i="5"/>
  <c r="C22" i="5"/>
  <c r="E29" i="5"/>
  <c r="C29" i="5"/>
  <c r="E19" i="5"/>
  <c r="C19" i="5"/>
  <c r="E20" i="5"/>
  <c r="C20" i="5"/>
  <c r="E18" i="5"/>
  <c r="C18" i="5"/>
  <c r="E17" i="5"/>
  <c r="C17" i="5"/>
  <c r="E14" i="5"/>
  <c r="C14" i="5"/>
  <c r="E13" i="5"/>
  <c r="C13" i="5"/>
  <c r="E11" i="5"/>
  <c r="C11" i="5"/>
  <c r="E10" i="5"/>
  <c r="C10" i="5"/>
  <c r="E9" i="5"/>
  <c r="C9" i="5"/>
  <c r="E12" i="5"/>
  <c r="C12" i="5"/>
  <c r="E8" i="5"/>
  <c r="C8" i="5"/>
  <c r="E6" i="5"/>
  <c r="C6" i="5"/>
  <c r="E7" i="5"/>
  <c r="C7" i="5"/>
  <c r="E3" i="5"/>
  <c r="C3" i="5"/>
  <c r="E4" i="5"/>
  <c r="C4" i="5"/>
  <c r="E5" i="5"/>
  <c r="C5" i="5"/>
  <c r="E2" i="5"/>
  <c r="C2" i="5"/>
  <c r="C655" i="2"/>
  <c r="B655" i="2"/>
  <c r="A655" i="2"/>
  <c r="C654" i="2"/>
  <c r="B654" i="2"/>
  <c r="A654" i="2"/>
  <c r="C653" i="2"/>
  <c r="B653" i="2"/>
  <c r="A653" i="2"/>
  <c r="C652" i="2"/>
  <c r="B652" i="2"/>
  <c r="A652" i="2"/>
  <c r="C651" i="2"/>
  <c r="B651" i="2"/>
  <c r="A651" i="2"/>
  <c r="C650" i="2"/>
  <c r="B650" i="2"/>
  <c r="A650" i="2"/>
  <c r="C649" i="2"/>
  <c r="B649" i="2"/>
  <c r="A649" i="2"/>
  <c r="C648" i="2"/>
  <c r="B648" i="2"/>
  <c r="A648" i="2"/>
  <c r="C647" i="2"/>
  <c r="B647" i="2"/>
  <c r="A647" i="2"/>
  <c r="C646" i="2"/>
  <c r="B646" i="2"/>
  <c r="A646" i="2"/>
  <c r="C645" i="2"/>
  <c r="B645" i="2"/>
  <c r="A645" i="2"/>
  <c r="C644" i="2"/>
  <c r="B644" i="2"/>
  <c r="A644" i="2"/>
  <c r="C643" i="2"/>
  <c r="B643" i="2"/>
  <c r="A643" i="2"/>
  <c r="C642" i="2"/>
  <c r="B642" i="2"/>
  <c r="A642" i="2"/>
  <c r="C641" i="2"/>
  <c r="B641" i="2"/>
  <c r="A641" i="2"/>
  <c r="C640" i="2"/>
  <c r="B640" i="2"/>
  <c r="A640" i="2"/>
  <c r="C639" i="2"/>
  <c r="B639" i="2"/>
  <c r="A639" i="2"/>
  <c r="C638" i="2"/>
  <c r="B638" i="2"/>
  <c r="U638" i="2" s="1"/>
  <c r="A638" i="2"/>
  <c r="C637" i="2"/>
  <c r="B637" i="2"/>
  <c r="U637" i="2" s="1"/>
  <c r="A637" i="2"/>
  <c r="C636" i="2"/>
  <c r="B636" i="2"/>
  <c r="A636" i="2"/>
  <c r="C635" i="2"/>
  <c r="B635" i="2"/>
  <c r="A635" i="2"/>
  <c r="C634" i="2"/>
  <c r="B634" i="2"/>
  <c r="A634" i="2"/>
  <c r="C633" i="2"/>
  <c r="B633" i="2"/>
  <c r="A633" i="2"/>
  <c r="C632" i="2"/>
  <c r="B632" i="2"/>
  <c r="U632" i="2" s="1"/>
  <c r="A632" i="2"/>
  <c r="C631" i="2"/>
  <c r="B631" i="2"/>
  <c r="A631" i="2"/>
  <c r="C630" i="2"/>
  <c r="B630" i="2"/>
  <c r="A630" i="2"/>
  <c r="C629" i="2"/>
  <c r="B629" i="2"/>
  <c r="A629" i="2"/>
  <c r="C628" i="2"/>
  <c r="B628" i="2"/>
  <c r="A628" i="2"/>
  <c r="C627" i="2"/>
  <c r="B627" i="2"/>
  <c r="A627" i="2"/>
  <c r="C626" i="2"/>
  <c r="B626" i="2"/>
  <c r="A626" i="2"/>
  <c r="C625" i="2"/>
  <c r="B625" i="2"/>
  <c r="A625" i="2"/>
  <c r="C624" i="2"/>
  <c r="B624" i="2"/>
  <c r="U624" i="2" s="1"/>
  <c r="A624" i="2"/>
  <c r="C623" i="2"/>
  <c r="B623" i="2"/>
  <c r="A623" i="2"/>
  <c r="C622" i="2"/>
  <c r="B622" i="2"/>
  <c r="A622" i="2"/>
  <c r="C621" i="2"/>
  <c r="B621" i="2"/>
  <c r="A621" i="2"/>
  <c r="C620" i="2"/>
  <c r="B620" i="2"/>
  <c r="A620" i="2"/>
  <c r="C619" i="2"/>
  <c r="B619" i="2"/>
  <c r="A619" i="2"/>
  <c r="C618" i="2"/>
  <c r="B618" i="2"/>
  <c r="A618" i="2"/>
  <c r="C617" i="2"/>
  <c r="B617" i="2"/>
  <c r="A617" i="2"/>
  <c r="C616" i="2"/>
  <c r="B616" i="2"/>
  <c r="A616" i="2"/>
  <c r="C615" i="2"/>
  <c r="B615" i="2"/>
  <c r="A615" i="2"/>
  <c r="C614" i="2"/>
  <c r="B614" i="2"/>
  <c r="U614" i="2" s="1"/>
  <c r="A614" i="2"/>
  <c r="C613" i="2"/>
  <c r="B613" i="2"/>
  <c r="A613" i="2"/>
  <c r="C612" i="2"/>
  <c r="B612" i="2"/>
  <c r="A612" i="2"/>
  <c r="C611" i="2"/>
  <c r="B611" i="2"/>
  <c r="A611" i="2"/>
  <c r="C610" i="2"/>
  <c r="B610" i="2"/>
  <c r="A610" i="2"/>
  <c r="C609" i="2"/>
  <c r="B609" i="2"/>
  <c r="A609" i="2"/>
  <c r="C608" i="2"/>
  <c r="B608" i="2"/>
  <c r="A608" i="2"/>
  <c r="C607" i="2"/>
  <c r="B607" i="2"/>
  <c r="A607" i="2"/>
  <c r="C606" i="2"/>
  <c r="B606" i="2"/>
  <c r="U606" i="2" s="1"/>
  <c r="A606" i="2"/>
  <c r="C605" i="2"/>
  <c r="B605" i="2"/>
  <c r="A605" i="2"/>
  <c r="C604" i="2"/>
  <c r="B604" i="2"/>
  <c r="A604" i="2"/>
  <c r="C603" i="2"/>
  <c r="B603" i="2"/>
  <c r="A603" i="2"/>
  <c r="C602" i="2"/>
  <c r="B602" i="2"/>
  <c r="A602" i="2"/>
  <c r="C601" i="2"/>
  <c r="B601" i="2"/>
  <c r="A601" i="2"/>
  <c r="C600" i="2"/>
  <c r="B600" i="2"/>
  <c r="A600" i="2"/>
  <c r="C599" i="2"/>
  <c r="B599" i="2"/>
  <c r="A599" i="2"/>
  <c r="C598" i="2"/>
  <c r="B598" i="2"/>
  <c r="A598" i="2"/>
  <c r="C597" i="2"/>
  <c r="B597" i="2"/>
  <c r="U597" i="2" s="1"/>
  <c r="A597" i="2"/>
  <c r="C596" i="2"/>
  <c r="B596" i="2"/>
  <c r="A596" i="2"/>
  <c r="C595" i="2"/>
  <c r="B595" i="2"/>
  <c r="A595" i="2"/>
  <c r="C594" i="2"/>
  <c r="B594" i="2"/>
  <c r="A594" i="2"/>
  <c r="C593" i="2"/>
  <c r="B593" i="2"/>
  <c r="A593" i="2"/>
  <c r="C592" i="2"/>
  <c r="B592" i="2"/>
  <c r="A592" i="2"/>
  <c r="C591" i="2"/>
  <c r="B591" i="2"/>
  <c r="A591" i="2"/>
  <c r="C590" i="2"/>
  <c r="B590" i="2"/>
  <c r="A590" i="2"/>
  <c r="C589" i="2"/>
  <c r="B589" i="2"/>
  <c r="A589" i="2"/>
  <c r="C588" i="2"/>
  <c r="B588" i="2"/>
  <c r="A588" i="2"/>
  <c r="C587" i="2"/>
  <c r="B587" i="2"/>
  <c r="A587" i="2"/>
  <c r="C586" i="2"/>
  <c r="B586" i="2"/>
  <c r="A586" i="2"/>
  <c r="C585" i="2"/>
  <c r="B585" i="2"/>
  <c r="U585" i="2" s="1"/>
  <c r="A585" i="2"/>
  <c r="C584" i="2"/>
  <c r="B584" i="2"/>
  <c r="A584" i="2"/>
  <c r="C583" i="2"/>
  <c r="B583" i="2"/>
  <c r="A583" i="2"/>
  <c r="C582" i="2"/>
  <c r="B582" i="2"/>
  <c r="A582" i="2"/>
  <c r="C581" i="2"/>
  <c r="B581" i="2"/>
  <c r="A581" i="2"/>
  <c r="C580" i="2"/>
  <c r="B580" i="2"/>
  <c r="A580" i="2"/>
  <c r="C579" i="2"/>
  <c r="B579" i="2"/>
  <c r="A579" i="2"/>
  <c r="C578" i="2"/>
  <c r="B578" i="2"/>
  <c r="A578" i="2"/>
  <c r="C577" i="2"/>
  <c r="B577" i="2"/>
  <c r="A577" i="2"/>
  <c r="C576" i="2"/>
  <c r="B576" i="2"/>
  <c r="A576" i="2"/>
  <c r="C575" i="2"/>
  <c r="B575" i="2"/>
  <c r="A575" i="2"/>
  <c r="C574" i="2"/>
  <c r="B574" i="2"/>
  <c r="A574" i="2"/>
  <c r="C573" i="2"/>
  <c r="B573" i="2"/>
  <c r="A573" i="2"/>
  <c r="C572" i="2"/>
  <c r="B572" i="2"/>
  <c r="A572" i="2"/>
  <c r="C571" i="2"/>
  <c r="B571" i="2"/>
  <c r="A571" i="2"/>
  <c r="C570" i="2"/>
  <c r="B570" i="2"/>
  <c r="A570" i="2"/>
  <c r="C569" i="2"/>
  <c r="B569" i="2"/>
  <c r="A569" i="2"/>
  <c r="C568" i="2"/>
  <c r="B568" i="2"/>
  <c r="A568" i="2"/>
  <c r="C567" i="2"/>
  <c r="B567" i="2"/>
  <c r="A567" i="2"/>
  <c r="C566" i="2"/>
  <c r="B566" i="2"/>
  <c r="A566" i="2"/>
  <c r="C565" i="2"/>
  <c r="B565" i="2"/>
  <c r="A565" i="2"/>
  <c r="C564" i="2"/>
  <c r="B564" i="2"/>
  <c r="A564" i="2"/>
  <c r="C563" i="2"/>
  <c r="B563" i="2"/>
  <c r="A563" i="2"/>
  <c r="C562" i="2"/>
  <c r="B562" i="2"/>
  <c r="A562" i="2"/>
  <c r="C561" i="2"/>
  <c r="B561" i="2"/>
  <c r="U561" i="2" s="1"/>
  <c r="A561" i="2"/>
  <c r="C560" i="2"/>
  <c r="B560" i="2"/>
  <c r="A560" i="2"/>
  <c r="C559" i="2"/>
  <c r="B559" i="2"/>
  <c r="A559" i="2"/>
  <c r="C558" i="2"/>
  <c r="B558" i="2"/>
  <c r="A558" i="2"/>
  <c r="C557" i="2"/>
  <c r="B557" i="2"/>
  <c r="A557" i="2"/>
  <c r="C556" i="2"/>
  <c r="B556" i="2"/>
  <c r="A556" i="2"/>
  <c r="C555" i="2"/>
  <c r="B555" i="2"/>
  <c r="A555" i="2"/>
  <c r="C554" i="2"/>
  <c r="B554" i="2"/>
  <c r="A554" i="2"/>
  <c r="C553" i="2"/>
  <c r="B553" i="2"/>
  <c r="A553" i="2"/>
  <c r="C552" i="2"/>
  <c r="B552" i="2"/>
  <c r="A552" i="2"/>
  <c r="C551" i="2"/>
  <c r="B551" i="2"/>
  <c r="A551" i="2"/>
  <c r="C550" i="2"/>
  <c r="B550" i="2"/>
  <c r="A550" i="2"/>
  <c r="C549" i="2"/>
  <c r="B549" i="2"/>
  <c r="A549" i="2"/>
  <c r="C548" i="2"/>
  <c r="B548" i="2"/>
  <c r="A548" i="2"/>
  <c r="C547" i="2"/>
  <c r="B547" i="2"/>
  <c r="A547" i="2"/>
  <c r="C546" i="2"/>
  <c r="B546" i="2"/>
  <c r="A546" i="2"/>
  <c r="C545" i="2"/>
  <c r="B545" i="2"/>
  <c r="A545" i="2"/>
  <c r="C544" i="2"/>
  <c r="B544" i="2"/>
  <c r="A544" i="2"/>
  <c r="C543" i="2"/>
  <c r="B543" i="2"/>
  <c r="A543" i="2"/>
  <c r="C542" i="2"/>
  <c r="B542" i="2"/>
  <c r="A542" i="2"/>
  <c r="C541" i="2"/>
  <c r="B541" i="2"/>
  <c r="A541" i="2"/>
  <c r="C540" i="2"/>
  <c r="B540" i="2"/>
  <c r="A540" i="2"/>
  <c r="C539" i="2"/>
  <c r="B539" i="2"/>
  <c r="A539" i="2"/>
  <c r="C538" i="2"/>
  <c r="B538" i="2"/>
  <c r="A538" i="2"/>
  <c r="C537" i="2"/>
  <c r="B537" i="2"/>
  <c r="A537" i="2"/>
  <c r="C536" i="2"/>
  <c r="B536" i="2"/>
  <c r="A536" i="2"/>
  <c r="C535" i="2"/>
  <c r="B535" i="2"/>
  <c r="A535" i="2"/>
  <c r="C534" i="2"/>
  <c r="B534" i="2"/>
  <c r="A534" i="2"/>
  <c r="C533" i="2"/>
  <c r="B533" i="2"/>
  <c r="A533" i="2"/>
  <c r="C532" i="2"/>
  <c r="B532" i="2"/>
  <c r="A532" i="2"/>
  <c r="C531" i="2"/>
  <c r="B531" i="2"/>
  <c r="A531" i="2"/>
  <c r="C530" i="2"/>
  <c r="B530" i="2"/>
  <c r="A530" i="2"/>
  <c r="C529" i="2"/>
  <c r="B529" i="2"/>
  <c r="A529" i="2"/>
  <c r="C528" i="2"/>
  <c r="B528" i="2"/>
  <c r="A528" i="2"/>
  <c r="C527" i="2"/>
  <c r="B527" i="2"/>
  <c r="A527" i="2"/>
  <c r="C526" i="2"/>
  <c r="B526" i="2"/>
  <c r="A526" i="2"/>
  <c r="C525" i="2"/>
  <c r="B525" i="2"/>
  <c r="A525" i="2"/>
  <c r="C524" i="2"/>
  <c r="B524" i="2"/>
  <c r="A524" i="2"/>
  <c r="C523" i="2"/>
  <c r="B523" i="2"/>
  <c r="A523" i="2"/>
  <c r="C522" i="2"/>
  <c r="B522" i="2"/>
  <c r="U522" i="2" s="1"/>
  <c r="A522" i="2"/>
  <c r="C521" i="2"/>
  <c r="B521" i="2"/>
  <c r="A521" i="2"/>
  <c r="C520" i="2"/>
  <c r="B520" i="2"/>
  <c r="A520" i="2"/>
  <c r="C519" i="2"/>
  <c r="B519" i="2"/>
  <c r="A519" i="2"/>
  <c r="C518" i="2"/>
  <c r="B518" i="2"/>
  <c r="A518" i="2"/>
  <c r="C517" i="2"/>
  <c r="B517" i="2"/>
  <c r="U517" i="2" s="1"/>
  <c r="A517" i="2"/>
  <c r="C516" i="2"/>
  <c r="B516" i="2"/>
  <c r="A516" i="2"/>
  <c r="C515" i="2"/>
  <c r="B515" i="2"/>
  <c r="A515" i="2"/>
  <c r="C514" i="2"/>
  <c r="B514" i="2"/>
  <c r="A514" i="2"/>
  <c r="C513" i="2"/>
  <c r="B513" i="2"/>
  <c r="A513" i="2"/>
  <c r="C512" i="2"/>
  <c r="B512" i="2"/>
  <c r="A512" i="2"/>
  <c r="C511" i="2"/>
  <c r="B511" i="2"/>
  <c r="A511" i="2"/>
  <c r="C510" i="2"/>
  <c r="B510" i="2"/>
  <c r="A510" i="2"/>
  <c r="C509" i="2"/>
  <c r="B509" i="2"/>
  <c r="A509" i="2"/>
  <c r="C508" i="2"/>
  <c r="B508" i="2"/>
  <c r="A508" i="2"/>
  <c r="C507" i="2"/>
  <c r="B507" i="2"/>
  <c r="A507" i="2"/>
  <c r="C506" i="2"/>
  <c r="B506" i="2"/>
  <c r="A506" i="2"/>
  <c r="C505" i="2"/>
  <c r="B505" i="2"/>
  <c r="A505" i="2"/>
  <c r="C504" i="2"/>
  <c r="B504" i="2"/>
  <c r="A504" i="2"/>
  <c r="C503" i="2"/>
  <c r="B503" i="2"/>
  <c r="A503" i="2"/>
  <c r="C502" i="2"/>
  <c r="B502" i="2"/>
  <c r="A502" i="2"/>
  <c r="C501" i="2"/>
  <c r="B501" i="2"/>
  <c r="A501" i="2"/>
  <c r="C500" i="2"/>
  <c r="B500" i="2"/>
  <c r="U500" i="2" s="1"/>
  <c r="A500" i="2"/>
  <c r="C499" i="2"/>
  <c r="B499" i="2"/>
  <c r="A499" i="2"/>
  <c r="C498" i="2"/>
  <c r="B498" i="2"/>
  <c r="A498" i="2"/>
  <c r="C497" i="2"/>
  <c r="B497" i="2"/>
  <c r="A497" i="2"/>
  <c r="C496" i="2"/>
  <c r="B496" i="2"/>
  <c r="A496" i="2"/>
  <c r="C495" i="2"/>
  <c r="B495" i="2"/>
  <c r="A495" i="2"/>
  <c r="C494" i="2"/>
  <c r="B494" i="2"/>
  <c r="A494" i="2"/>
  <c r="C493" i="2"/>
  <c r="B493" i="2"/>
  <c r="A493" i="2"/>
  <c r="C492" i="2"/>
  <c r="B492" i="2"/>
  <c r="A492" i="2"/>
  <c r="C491" i="2"/>
  <c r="B491" i="2"/>
  <c r="A491" i="2"/>
  <c r="C490" i="2"/>
  <c r="B490" i="2"/>
  <c r="A490" i="2"/>
  <c r="C489" i="2"/>
  <c r="B489" i="2"/>
  <c r="A489" i="2"/>
  <c r="C488" i="2"/>
  <c r="B488" i="2"/>
  <c r="A488" i="2"/>
  <c r="C487" i="2"/>
  <c r="B487" i="2"/>
  <c r="A487" i="2"/>
  <c r="C486" i="2"/>
  <c r="B486" i="2"/>
  <c r="A486" i="2"/>
  <c r="C485" i="2"/>
  <c r="B485" i="2"/>
  <c r="U485" i="2" s="1"/>
  <c r="A485" i="2"/>
  <c r="C484" i="2"/>
  <c r="B484" i="2"/>
  <c r="A484" i="2"/>
  <c r="C483" i="2"/>
  <c r="B483" i="2"/>
  <c r="A483" i="2"/>
  <c r="C482" i="2"/>
  <c r="B482" i="2"/>
  <c r="A482" i="2"/>
  <c r="C481" i="2"/>
  <c r="B481" i="2"/>
  <c r="A481" i="2"/>
  <c r="C480" i="2"/>
  <c r="B480" i="2"/>
  <c r="A480" i="2"/>
  <c r="C479" i="2"/>
  <c r="B479" i="2"/>
  <c r="U479" i="2" s="1"/>
  <c r="A479" i="2"/>
  <c r="C478" i="2"/>
  <c r="B478" i="2"/>
  <c r="A478" i="2"/>
  <c r="C477" i="2"/>
  <c r="B477" i="2"/>
  <c r="A477" i="2"/>
  <c r="C476" i="2"/>
  <c r="B476" i="2"/>
  <c r="A476" i="2"/>
  <c r="C475" i="2"/>
  <c r="B475" i="2"/>
  <c r="U475" i="2" s="1"/>
  <c r="A475" i="2"/>
  <c r="C474" i="2"/>
  <c r="B474" i="2"/>
  <c r="A474" i="2"/>
  <c r="C473" i="2"/>
  <c r="B473" i="2"/>
  <c r="A473" i="2"/>
  <c r="C472" i="2"/>
  <c r="B472" i="2"/>
  <c r="A472" i="2"/>
  <c r="C471" i="2"/>
  <c r="B471" i="2"/>
  <c r="A471" i="2"/>
  <c r="C470" i="2"/>
  <c r="B470" i="2"/>
  <c r="A470" i="2"/>
  <c r="C469" i="2"/>
  <c r="B469" i="2"/>
  <c r="A469" i="2"/>
  <c r="C468" i="2"/>
  <c r="B468" i="2"/>
  <c r="A468" i="2"/>
  <c r="C467" i="2"/>
  <c r="B467" i="2"/>
  <c r="A467" i="2"/>
  <c r="C466" i="2"/>
  <c r="B466" i="2"/>
  <c r="A466" i="2"/>
  <c r="C465" i="2"/>
  <c r="B465" i="2"/>
  <c r="A465" i="2"/>
  <c r="C464" i="2"/>
  <c r="B464" i="2"/>
  <c r="A464" i="2"/>
  <c r="C463" i="2"/>
  <c r="B463" i="2"/>
  <c r="A463" i="2"/>
  <c r="C462" i="2"/>
  <c r="B462" i="2"/>
  <c r="U462" i="2" s="1"/>
  <c r="A462" i="2"/>
  <c r="C461" i="2"/>
  <c r="B461" i="2"/>
  <c r="A461" i="2"/>
  <c r="C460" i="2"/>
  <c r="B460" i="2"/>
  <c r="A460" i="2"/>
  <c r="C459" i="2"/>
  <c r="B459" i="2"/>
  <c r="U459" i="2" s="1"/>
  <c r="A459" i="2"/>
  <c r="C458" i="2"/>
  <c r="B458" i="2"/>
  <c r="A458" i="2"/>
  <c r="C457" i="2"/>
  <c r="B457" i="2"/>
  <c r="A457" i="2"/>
  <c r="C456" i="2"/>
  <c r="B456" i="2"/>
  <c r="A456" i="2"/>
  <c r="C455" i="2"/>
  <c r="B455" i="2"/>
  <c r="A455" i="2"/>
  <c r="C454" i="2"/>
  <c r="B454" i="2"/>
  <c r="A454" i="2"/>
  <c r="C453" i="2"/>
  <c r="B453" i="2"/>
  <c r="A453" i="2"/>
  <c r="C452" i="2"/>
  <c r="B452" i="2"/>
  <c r="A452" i="2"/>
  <c r="C451" i="2"/>
  <c r="B451" i="2"/>
  <c r="A451" i="2"/>
  <c r="C450" i="2"/>
  <c r="B450" i="2"/>
  <c r="A450" i="2"/>
  <c r="C449" i="2"/>
  <c r="B449" i="2"/>
  <c r="A449" i="2"/>
  <c r="C448" i="2"/>
  <c r="B448" i="2"/>
  <c r="A448" i="2"/>
  <c r="C447" i="2"/>
  <c r="B447" i="2"/>
  <c r="A447" i="2"/>
  <c r="C446" i="2"/>
  <c r="B446" i="2"/>
  <c r="A446" i="2"/>
  <c r="C445" i="2"/>
  <c r="B445" i="2"/>
  <c r="A445" i="2"/>
  <c r="C444" i="2"/>
  <c r="B444" i="2"/>
  <c r="A444" i="2"/>
  <c r="C443" i="2"/>
  <c r="B443" i="2"/>
  <c r="A443" i="2"/>
  <c r="C442" i="2"/>
  <c r="B442" i="2"/>
  <c r="A442" i="2"/>
  <c r="C441" i="2"/>
  <c r="B441" i="2"/>
  <c r="A441" i="2"/>
  <c r="C440" i="2"/>
  <c r="B440" i="2"/>
  <c r="A440" i="2"/>
  <c r="C439" i="2"/>
  <c r="B439" i="2"/>
  <c r="U439" i="2" s="1"/>
  <c r="A439" i="2"/>
  <c r="C438" i="2"/>
  <c r="B438" i="2"/>
  <c r="A438" i="2"/>
  <c r="C437" i="2"/>
  <c r="B437" i="2"/>
  <c r="A437" i="2"/>
  <c r="C436" i="2"/>
  <c r="B436" i="2"/>
  <c r="A436" i="2"/>
  <c r="C435" i="2"/>
  <c r="B435" i="2"/>
  <c r="A435" i="2"/>
  <c r="C434" i="2"/>
  <c r="B434" i="2"/>
  <c r="A434" i="2"/>
  <c r="C433" i="2"/>
  <c r="B433" i="2"/>
  <c r="A433" i="2"/>
  <c r="C432" i="2"/>
  <c r="B432" i="2"/>
  <c r="A432" i="2"/>
  <c r="C431" i="2"/>
  <c r="B431" i="2"/>
  <c r="A431" i="2"/>
  <c r="C430" i="2"/>
  <c r="B430" i="2"/>
  <c r="A430" i="2"/>
  <c r="C429" i="2"/>
  <c r="B429" i="2"/>
  <c r="A429" i="2"/>
  <c r="C428" i="2"/>
  <c r="B428" i="2"/>
  <c r="A428" i="2"/>
  <c r="C427" i="2"/>
  <c r="B427" i="2"/>
  <c r="A427" i="2"/>
  <c r="C426" i="2"/>
  <c r="B426" i="2"/>
  <c r="A426" i="2"/>
  <c r="C425" i="2"/>
  <c r="B425" i="2"/>
  <c r="A425" i="2"/>
  <c r="C424" i="2"/>
  <c r="B424" i="2"/>
  <c r="A424" i="2"/>
  <c r="C423" i="2"/>
  <c r="B423" i="2"/>
  <c r="U423" i="2" s="1"/>
  <c r="A423" i="2"/>
  <c r="C422" i="2"/>
  <c r="B422" i="2"/>
  <c r="A422" i="2"/>
  <c r="C421" i="2"/>
  <c r="B421" i="2"/>
  <c r="A421" i="2"/>
  <c r="C420" i="2"/>
  <c r="B420" i="2"/>
  <c r="A420" i="2"/>
  <c r="C419" i="2"/>
  <c r="B419" i="2"/>
  <c r="A419" i="2"/>
  <c r="C418" i="2"/>
  <c r="B418" i="2"/>
  <c r="U418" i="2" s="1"/>
  <c r="A418" i="2"/>
  <c r="C417" i="2"/>
  <c r="B417" i="2"/>
  <c r="A417" i="2"/>
  <c r="C416" i="2"/>
  <c r="B416" i="2"/>
  <c r="A416" i="2"/>
  <c r="C415" i="2"/>
  <c r="B415" i="2"/>
  <c r="A415" i="2"/>
  <c r="C414" i="2"/>
  <c r="B414" i="2"/>
  <c r="A414" i="2"/>
  <c r="C413" i="2"/>
  <c r="B413" i="2"/>
  <c r="A413" i="2"/>
  <c r="C412" i="2"/>
  <c r="B412" i="2"/>
  <c r="A412" i="2"/>
  <c r="C411" i="2"/>
  <c r="B411" i="2"/>
  <c r="A411" i="2"/>
  <c r="C410" i="2"/>
  <c r="B410" i="2"/>
  <c r="A410" i="2"/>
  <c r="C409" i="2"/>
  <c r="B409" i="2"/>
  <c r="A409" i="2"/>
  <c r="C408" i="2"/>
  <c r="B408" i="2"/>
  <c r="A408" i="2"/>
  <c r="C407" i="2"/>
  <c r="B407" i="2"/>
  <c r="A407" i="2"/>
  <c r="C406" i="2"/>
  <c r="B406" i="2"/>
  <c r="A406" i="2"/>
  <c r="C405" i="2"/>
  <c r="B405" i="2"/>
  <c r="A405" i="2"/>
  <c r="C404" i="2"/>
  <c r="B404" i="2"/>
  <c r="A404" i="2"/>
  <c r="C403" i="2"/>
  <c r="B403" i="2"/>
  <c r="A403" i="2"/>
  <c r="C402" i="2"/>
  <c r="B402" i="2"/>
  <c r="A402" i="2"/>
  <c r="C401" i="2"/>
  <c r="B401" i="2"/>
  <c r="A401" i="2"/>
  <c r="C400" i="2"/>
  <c r="B400" i="2"/>
  <c r="A400" i="2"/>
  <c r="C399" i="2"/>
  <c r="B399" i="2"/>
  <c r="A399" i="2"/>
  <c r="C398" i="2"/>
  <c r="B398" i="2"/>
  <c r="A398" i="2"/>
  <c r="C397" i="2"/>
  <c r="B397" i="2"/>
  <c r="A397" i="2"/>
  <c r="C396" i="2"/>
  <c r="B396" i="2"/>
  <c r="A396" i="2"/>
  <c r="C395" i="2"/>
  <c r="B395" i="2"/>
  <c r="A395" i="2"/>
  <c r="C394" i="2"/>
  <c r="B394" i="2"/>
  <c r="A394" i="2"/>
  <c r="C393" i="2"/>
  <c r="B393" i="2"/>
  <c r="A393" i="2"/>
  <c r="C392" i="2"/>
  <c r="B392" i="2"/>
  <c r="U392" i="2" s="1"/>
  <c r="A392" i="2"/>
  <c r="C391" i="2"/>
  <c r="B391" i="2"/>
  <c r="A391" i="2"/>
  <c r="C390" i="2"/>
  <c r="B390" i="2"/>
  <c r="A390" i="2"/>
  <c r="C389" i="2"/>
  <c r="B389" i="2"/>
  <c r="A389" i="2"/>
  <c r="C388" i="2"/>
  <c r="B388" i="2"/>
  <c r="A388" i="2"/>
  <c r="C387" i="2"/>
  <c r="B387" i="2"/>
  <c r="A387" i="2"/>
  <c r="C386" i="2"/>
  <c r="B386" i="2"/>
  <c r="A386" i="2"/>
  <c r="C385" i="2"/>
  <c r="B385" i="2"/>
  <c r="A385" i="2"/>
  <c r="C384" i="2"/>
  <c r="B384" i="2"/>
  <c r="A384" i="2"/>
  <c r="C383" i="2"/>
  <c r="B383" i="2"/>
  <c r="A383" i="2"/>
  <c r="C382" i="2"/>
  <c r="B382" i="2"/>
  <c r="A382" i="2"/>
  <c r="C381" i="2"/>
  <c r="B381" i="2"/>
  <c r="A381" i="2"/>
  <c r="C380" i="2"/>
  <c r="B380" i="2"/>
  <c r="A380" i="2"/>
  <c r="C379" i="2"/>
  <c r="B379" i="2"/>
  <c r="A379" i="2"/>
  <c r="C378" i="2"/>
  <c r="B378" i="2"/>
  <c r="A378" i="2"/>
  <c r="C377" i="2"/>
  <c r="B377" i="2"/>
  <c r="A377" i="2"/>
  <c r="C376" i="2"/>
  <c r="B376" i="2"/>
  <c r="A376" i="2"/>
  <c r="C375" i="2"/>
  <c r="B375" i="2"/>
  <c r="A375" i="2"/>
  <c r="C374" i="2"/>
  <c r="B374" i="2"/>
  <c r="A374" i="2"/>
  <c r="C373" i="2"/>
  <c r="B373" i="2"/>
  <c r="A373" i="2"/>
  <c r="C372" i="2"/>
  <c r="B372" i="2"/>
  <c r="A372" i="2"/>
  <c r="C371" i="2"/>
  <c r="B371" i="2"/>
  <c r="A371" i="2"/>
  <c r="C370" i="2"/>
  <c r="B370" i="2"/>
  <c r="A370" i="2"/>
  <c r="C369" i="2"/>
  <c r="B369" i="2"/>
  <c r="A369" i="2"/>
  <c r="C368" i="2"/>
  <c r="B368" i="2"/>
  <c r="A368" i="2"/>
  <c r="C367" i="2"/>
  <c r="B367" i="2"/>
  <c r="A367" i="2"/>
  <c r="C366" i="2"/>
  <c r="B366" i="2"/>
  <c r="A366" i="2"/>
  <c r="C365" i="2"/>
  <c r="B365" i="2"/>
  <c r="A365" i="2"/>
  <c r="C364" i="2"/>
  <c r="B364" i="2"/>
  <c r="A364" i="2"/>
  <c r="C363" i="2"/>
  <c r="B363" i="2"/>
  <c r="A363" i="2"/>
  <c r="C362" i="2"/>
  <c r="B362" i="2"/>
  <c r="U362" i="2" s="1"/>
  <c r="A362" i="2"/>
  <c r="C361" i="2"/>
  <c r="B361" i="2"/>
  <c r="A361" i="2"/>
  <c r="C360" i="2"/>
  <c r="B360" i="2"/>
  <c r="A360" i="2"/>
  <c r="C359" i="2"/>
  <c r="B359" i="2"/>
  <c r="A359" i="2"/>
  <c r="C358" i="2"/>
  <c r="B358" i="2"/>
  <c r="A358" i="2"/>
  <c r="C357" i="2"/>
  <c r="B357" i="2"/>
  <c r="A357" i="2"/>
  <c r="C356" i="2"/>
  <c r="B356" i="2"/>
  <c r="A356" i="2"/>
  <c r="C355" i="2"/>
  <c r="B355" i="2"/>
  <c r="A355" i="2"/>
  <c r="C354" i="2"/>
  <c r="B354" i="2"/>
  <c r="U354" i="2" s="1"/>
  <c r="A354" i="2"/>
  <c r="C353" i="2"/>
  <c r="B353" i="2"/>
  <c r="A353" i="2"/>
  <c r="C352" i="2"/>
  <c r="B352" i="2"/>
  <c r="A352" i="2"/>
  <c r="C351" i="2"/>
  <c r="B351" i="2"/>
  <c r="A351" i="2"/>
  <c r="C350" i="2"/>
  <c r="B350" i="2"/>
  <c r="A350" i="2"/>
  <c r="C349" i="2"/>
  <c r="B349" i="2"/>
  <c r="A349" i="2"/>
  <c r="C348" i="2"/>
  <c r="A348" i="2"/>
  <c r="C347" i="2"/>
  <c r="B347" i="2"/>
  <c r="A347" i="2"/>
  <c r="C346" i="2"/>
  <c r="B346" i="2"/>
  <c r="A346" i="2"/>
  <c r="C345" i="2"/>
  <c r="B345" i="2"/>
  <c r="U345" i="2" s="1"/>
  <c r="A345" i="2"/>
  <c r="C344" i="2"/>
  <c r="B344" i="2"/>
  <c r="A344" i="2"/>
  <c r="C343" i="2"/>
  <c r="B343" i="2"/>
  <c r="A343" i="2"/>
  <c r="C342" i="2"/>
  <c r="B342" i="2"/>
  <c r="A342" i="2"/>
  <c r="C341" i="2"/>
  <c r="B341" i="2"/>
  <c r="A341" i="2"/>
  <c r="C340" i="2"/>
  <c r="B340" i="2"/>
  <c r="A340" i="2"/>
  <c r="C339" i="2"/>
  <c r="B339" i="2"/>
  <c r="A339" i="2"/>
  <c r="C338" i="2"/>
  <c r="B338" i="2"/>
  <c r="A338" i="2"/>
  <c r="C337" i="2"/>
  <c r="B337" i="2"/>
  <c r="U337" i="2" s="1"/>
  <c r="A337" i="2"/>
  <c r="C336" i="2"/>
  <c r="B336" i="2"/>
  <c r="A336" i="2"/>
  <c r="C335" i="2"/>
  <c r="B335" i="2"/>
  <c r="A335" i="2"/>
  <c r="C334" i="2"/>
  <c r="B334" i="2"/>
  <c r="A334" i="2"/>
  <c r="C333" i="2"/>
  <c r="B333" i="2"/>
  <c r="A333" i="2"/>
  <c r="C332" i="2"/>
  <c r="B332" i="2"/>
  <c r="A332" i="2"/>
  <c r="C331" i="2"/>
  <c r="B331" i="2"/>
  <c r="A331" i="2"/>
  <c r="C330" i="2"/>
  <c r="B330" i="2"/>
  <c r="A330" i="2"/>
  <c r="C329" i="2"/>
  <c r="B329" i="2"/>
  <c r="U329" i="2" s="1"/>
  <c r="A329" i="2"/>
  <c r="C328" i="2"/>
  <c r="B328" i="2"/>
  <c r="A328" i="2"/>
  <c r="C327" i="2"/>
  <c r="B327" i="2"/>
  <c r="A327" i="2"/>
  <c r="C326" i="2"/>
  <c r="B326" i="2"/>
  <c r="A326" i="2"/>
  <c r="C325" i="2"/>
  <c r="B325" i="2"/>
  <c r="A325" i="2"/>
  <c r="C324" i="2"/>
  <c r="B324" i="2"/>
  <c r="A324" i="2"/>
  <c r="C323" i="2"/>
  <c r="B323" i="2"/>
  <c r="A323" i="2"/>
  <c r="C322" i="2"/>
  <c r="B322" i="2"/>
  <c r="A322" i="2"/>
  <c r="C321" i="2"/>
  <c r="B321" i="2"/>
  <c r="U321" i="2" s="1"/>
  <c r="A321" i="2"/>
  <c r="C320" i="2"/>
  <c r="B320" i="2"/>
  <c r="A320" i="2"/>
  <c r="C319" i="2"/>
  <c r="B319" i="2"/>
  <c r="A319" i="2"/>
  <c r="C318" i="2"/>
  <c r="B318" i="2"/>
  <c r="A318" i="2"/>
  <c r="C317" i="2"/>
  <c r="B317" i="2"/>
  <c r="A317" i="2"/>
  <c r="C316" i="2"/>
  <c r="B316" i="2"/>
  <c r="A316" i="2"/>
  <c r="C315" i="2"/>
  <c r="B315" i="2"/>
  <c r="A315" i="2"/>
  <c r="C314" i="2"/>
  <c r="B314" i="2"/>
  <c r="A314" i="2"/>
  <c r="C313" i="2"/>
  <c r="B313" i="2"/>
  <c r="A313" i="2"/>
  <c r="C312" i="2"/>
  <c r="B312" i="2"/>
  <c r="A312" i="2"/>
  <c r="C311" i="2"/>
  <c r="B311" i="2"/>
  <c r="A311" i="2"/>
  <c r="C310" i="2"/>
  <c r="B310" i="2"/>
  <c r="A310" i="2"/>
  <c r="C309" i="2"/>
  <c r="B309" i="2"/>
  <c r="A309" i="2"/>
  <c r="C308" i="2"/>
  <c r="B308" i="2"/>
  <c r="A308" i="2"/>
  <c r="C307" i="2"/>
  <c r="B307" i="2"/>
  <c r="A307" i="2"/>
  <c r="C306" i="2"/>
  <c r="B306" i="2"/>
  <c r="A306" i="2"/>
  <c r="C305" i="2"/>
  <c r="B305" i="2"/>
  <c r="A305" i="2"/>
  <c r="C304" i="2"/>
  <c r="B304" i="2"/>
  <c r="A304" i="2"/>
  <c r="C303" i="2"/>
  <c r="B303" i="2"/>
  <c r="A303" i="2"/>
  <c r="C302" i="2"/>
  <c r="B302" i="2"/>
  <c r="A302" i="2"/>
  <c r="C301" i="2"/>
  <c r="B301" i="2"/>
  <c r="A301" i="2"/>
  <c r="C300" i="2"/>
  <c r="B300" i="2"/>
  <c r="A300" i="2"/>
  <c r="C299" i="2"/>
  <c r="B299" i="2"/>
  <c r="A299" i="2"/>
  <c r="C298" i="2"/>
  <c r="B298" i="2"/>
  <c r="A298" i="2"/>
  <c r="C297" i="2"/>
  <c r="B297" i="2"/>
  <c r="A297" i="2"/>
  <c r="C296" i="2"/>
  <c r="B296" i="2"/>
  <c r="A296" i="2"/>
  <c r="C295" i="2"/>
  <c r="B295" i="2"/>
  <c r="A295" i="2"/>
  <c r="C294" i="2"/>
  <c r="B294" i="2"/>
  <c r="A294" i="2"/>
  <c r="C293" i="2"/>
  <c r="B293" i="2"/>
  <c r="A293" i="2"/>
  <c r="C292" i="2"/>
  <c r="B292" i="2"/>
  <c r="A292" i="2"/>
  <c r="C291" i="2"/>
  <c r="B291" i="2"/>
  <c r="A291" i="2"/>
  <c r="C290" i="2"/>
  <c r="B290" i="2"/>
  <c r="A290" i="2"/>
  <c r="C289" i="2"/>
  <c r="B289" i="2"/>
  <c r="A289" i="2"/>
  <c r="C288" i="2"/>
  <c r="B288" i="2"/>
  <c r="A288" i="2"/>
  <c r="C287" i="2"/>
  <c r="B287" i="2"/>
  <c r="A287" i="2"/>
  <c r="C286" i="2"/>
  <c r="B286" i="2"/>
  <c r="U286" i="2" s="1"/>
  <c r="A286" i="2"/>
  <c r="C285" i="2"/>
  <c r="B285" i="2"/>
  <c r="A285" i="2"/>
  <c r="C284" i="2"/>
  <c r="B284" i="2"/>
  <c r="A284" i="2"/>
  <c r="C283" i="2"/>
  <c r="B283" i="2"/>
  <c r="A283" i="2"/>
  <c r="C282" i="2"/>
  <c r="B282" i="2"/>
  <c r="A282" i="2"/>
  <c r="C281" i="2"/>
  <c r="B281" i="2"/>
  <c r="A281" i="2"/>
  <c r="C280" i="2"/>
  <c r="B280" i="2"/>
  <c r="A280" i="2"/>
  <c r="C279" i="2"/>
  <c r="B279" i="2"/>
  <c r="A279" i="2"/>
  <c r="C278" i="2"/>
  <c r="B278" i="2"/>
  <c r="A278" i="2"/>
  <c r="C277" i="2"/>
  <c r="B277" i="2"/>
  <c r="A277" i="2"/>
  <c r="C276" i="2"/>
  <c r="B276" i="2"/>
  <c r="A276" i="2"/>
  <c r="C275" i="2"/>
  <c r="B275" i="2"/>
  <c r="A275" i="2"/>
  <c r="C274" i="2"/>
  <c r="B274" i="2"/>
  <c r="A274" i="2"/>
  <c r="U273" i="2"/>
  <c r="C273" i="2"/>
  <c r="B273" i="2"/>
  <c r="A273" i="2"/>
  <c r="C272" i="2"/>
  <c r="B272" i="2"/>
  <c r="A272" i="2"/>
  <c r="C271" i="2"/>
  <c r="B271" i="2"/>
  <c r="A271" i="2"/>
  <c r="C270" i="2"/>
  <c r="B270" i="2"/>
  <c r="A270" i="2"/>
  <c r="C269" i="2"/>
  <c r="B269" i="2"/>
  <c r="A269" i="2"/>
  <c r="C268" i="2"/>
  <c r="B268" i="2"/>
  <c r="A268" i="2"/>
  <c r="C267" i="2"/>
  <c r="B267" i="2"/>
  <c r="A267" i="2"/>
  <c r="C266" i="2"/>
  <c r="B266" i="2"/>
  <c r="A266" i="2"/>
  <c r="C265" i="2"/>
  <c r="B265" i="2"/>
  <c r="A265" i="2"/>
  <c r="C264" i="2"/>
  <c r="B264" i="2"/>
  <c r="A264" i="2"/>
  <c r="C263" i="2"/>
  <c r="B263" i="2"/>
  <c r="U263" i="2" s="1"/>
  <c r="A263" i="2"/>
  <c r="C262" i="2"/>
  <c r="B262" i="2"/>
  <c r="A262" i="2"/>
  <c r="C261" i="2"/>
  <c r="B261" i="2"/>
  <c r="A261" i="2"/>
  <c r="C260" i="2"/>
  <c r="B260" i="2"/>
  <c r="U260" i="2" s="1"/>
  <c r="A260" i="2"/>
  <c r="C259" i="2"/>
  <c r="B259" i="2"/>
  <c r="A259" i="2"/>
  <c r="C258" i="2"/>
  <c r="B258" i="2"/>
  <c r="A258" i="2"/>
  <c r="C257" i="2"/>
  <c r="B257" i="2"/>
  <c r="A257" i="2"/>
  <c r="C256" i="2"/>
  <c r="B256" i="2"/>
  <c r="A256" i="2"/>
  <c r="C255" i="2"/>
  <c r="B255" i="2"/>
  <c r="A255" i="2"/>
  <c r="C254" i="2"/>
  <c r="B254" i="2"/>
  <c r="A254" i="2"/>
  <c r="C253" i="2"/>
  <c r="B253" i="2"/>
  <c r="A253" i="2"/>
  <c r="C252" i="2"/>
  <c r="B252" i="2"/>
  <c r="A252" i="2"/>
  <c r="C251" i="2"/>
  <c r="B251" i="2"/>
  <c r="A251" i="2"/>
  <c r="C250" i="2"/>
  <c r="B250" i="2"/>
  <c r="A250" i="2"/>
  <c r="C249" i="2"/>
  <c r="B249" i="2"/>
  <c r="A249" i="2"/>
  <c r="C248" i="2"/>
  <c r="B248" i="2"/>
  <c r="A248" i="2"/>
  <c r="C247" i="2"/>
  <c r="B247" i="2"/>
  <c r="A247" i="2"/>
  <c r="C246" i="2"/>
  <c r="B246" i="2"/>
  <c r="A246" i="2"/>
  <c r="C245" i="2"/>
  <c r="B245" i="2"/>
  <c r="A245" i="2"/>
  <c r="C244" i="2"/>
  <c r="B244" i="2"/>
  <c r="A244" i="2"/>
  <c r="C243" i="2"/>
  <c r="B243" i="2"/>
  <c r="A243" i="2"/>
  <c r="C242" i="2"/>
  <c r="B242" i="2"/>
  <c r="A242" i="2"/>
  <c r="C241" i="2"/>
  <c r="B241" i="2"/>
  <c r="A241" i="2"/>
  <c r="C240" i="2"/>
  <c r="B240" i="2"/>
  <c r="A240" i="2"/>
  <c r="C239" i="2"/>
  <c r="B239" i="2"/>
  <c r="U239" i="2" s="1"/>
  <c r="A239" i="2"/>
  <c r="C238" i="2"/>
  <c r="B238" i="2"/>
  <c r="A238" i="2"/>
  <c r="C237" i="2"/>
  <c r="B237" i="2"/>
  <c r="A237" i="2"/>
  <c r="C236" i="2"/>
  <c r="B236" i="2"/>
  <c r="A236" i="2"/>
  <c r="C235" i="2"/>
  <c r="B235" i="2"/>
  <c r="A235" i="2"/>
  <c r="C234" i="2"/>
  <c r="B234" i="2"/>
  <c r="A234" i="2"/>
  <c r="U233" i="2"/>
  <c r="C233" i="2"/>
  <c r="B233" i="2"/>
  <c r="A233" i="2"/>
  <c r="C232" i="2"/>
  <c r="B232" i="2"/>
  <c r="A232" i="2"/>
  <c r="C231" i="2"/>
  <c r="B231" i="2"/>
  <c r="U231" i="2" s="1"/>
  <c r="A231" i="2"/>
  <c r="C230" i="2"/>
  <c r="B230" i="2"/>
  <c r="A230" i="2"/>
  <c r="C229" i="2"/>
  <c r="B229" i="2"/>
  <c r="A229" i="2"/>
  <c r="C228" i="2"/>
  <c r="B228" i="2"/>
  <c r="A228" i="2"/>
  <c r="C227" i="2"/>
  <c r="B227" i="2"/>
  <c r="A227" i="2"/>
  <c r="C226" i="2"/>
  <c r="B226" i="2"/>
  <c r="A226" i="2"/>
  <c r="C225" i="2"/>
  <c r="B225" i="2"/>
  <c r="A225" i="2"/>
  <c r="C224" i="2"/>
  <c r="B224" i="2"/>
  <c r="A224" i="2"/>
  <c r="C223" i="2"/>
  <c r="B223" i="2"/>
  <c r="A223" i="2"/>
  <c r="C222" i="2"/>
  <c r="B222" i="2"/>
  <c r="A222" i="2"/>
  <c r="C221" i="2"/>
  <c r="B221" i="2"/>
  <c r="A221" i="2"/>
  <c r="C220" i="2"/>
  <c r="B220" i="2"/>
  <c r="A220" i="2"/>
  <c r="C219" i="2"/>
  <c r="B219" i="2"/>
  <c r="A219" i="2"/>
  <c r="C218" i="2"/>
  <c r="B218" i="2"/>
  <c r="A218" i="2"/>
  <c r="C217" i="2"/>
  <c r="B217" i="2"/>
  <c r="U217" i="2" s="1"/>
  <c r="A217" i="2"/>
  <c r="C216" i="2"/>
  <c r="B216" i="2"/>
  <c r="A216" i="2"/>
  <c r="C215" i="2"/>
  <c r="B215" i="2"/>
  <c r="A215" i="2"/>
  <c r="C214" i="2"/>
  <c r="B214" i="2"/>
  <c r="A214" i="2"/>
  <c r="C213" i="2"/>
  <c r="B213" i="2"/>
  <c r="A213" i="2"/>
  <c r="C212" i="2"/>
  <c r="B212" i="2"/>
  <c r="A212" i="2"/>
  <c r="C211" i="2"/>
  <c r="B211" i="2"/>
  <c r="A211" i="2"/>
  <c r="C210" i="2"/>
  <c r="B210" i="2"/>
  <c r="A210" i="2"/>
  <c r="C209" i="2"/>
  <c r="B209" i="2"/>
  <c r="A209" i="2"/>
  <c r="C208" i="2"/>
  <c r="B208" i="2"/>
  <c r="A208" i="2"/>
  <c r="C207" i="2"/>
  <c r="B207" i="2"/>
  <c r="A207" i="2"/>
  <c r="C206" i="2"/>
  <c r="B206" i="2"/>
  <c r="A206" i="2"/>
  <c r="C205" i="2"/>
  <c r="B205" i="2"/>
  <c r="A205" i="2"/>
  <c r="C204" i="2"/>
  <c r="B204" i="2"/>
  <c r="A204" i="2"/>
  <c r="C203" i="2"/>
  <c r="B203" i="2"/>
  <c r="A203" i="2"/>
  <c r="C202" i="2"/>
  <c r="B202" i="2"/>
  <c r="A202" i="2"/>
  <c r="U201" i="2"/>
  <c r="C201" i="2"/>
  <c r="B201" i="2"/>
  <c r="A201" i="2"/>
  <c r="C200" i="2"/>
  <c r="B200" i="2"/>
  <c r="A200" i="2"/>
  <c r="C199" i="2"/>
  <c r="B199" i="2"/>
  <c r="U199" i="2" s="1"/>
  <c r="A199" i="2"/>
  <c r="C198" i="2"/>
  <c r="B198" i="2"/>
  <c r="A198" i="2"/>
  <c r="C197" i="2"/>
  <c r="B197" i="2"/>
  <c r="A197" i="2"/>
  <c r="C196" i="2"/>
  <c r="B196" i="2"/>
  <c r="A196" i="2"/>
  <c r="C195" i="2"/>
  <c r="B195" i="2"/>
  <c r="A195" i="2"/>
  <c r="C194" i="2"/>
  <c r="B194" i="2"/>
  <c r="A194" i="2"/>
  <c r="C193" i="2"/>
  <c r="B193" i="2"/>
  <c r="A193" i="2"/>
  <c r="C192" i="2"/>
  <c r="B192" i="2"/>
  <c r="A192" i="2"/>
  <c r="C191" i="2"/>
  <c r="B191" i="2"/>
  <c r="A191" i="2"/>
  <c r="C190" i="2"/>
  <c r="B190" i="2"/>
  <c r="A190" i="2"/>
  <c r="C189" i="2"/>
  <c r="B189" i="2"/>
  <c r="A189" i="2"/>
  <c r="C188" i="2"/>
  <c r="B188" i="2"/>
  <c r="U188" i="2" s="1"/>
  <c r="A188" i="2"/>
  <c r="C187" i="2"/>
  <c r="B187" i="2"/>
  <c r="A187" i="2"/>
  <c r="C186" i="2"/>
  <c r="B186" i="2"/>
  <c r="A186" i="2"/>
  <c r="C185" i="2"/>
  <c r="B185" i="2"/>
  <c r="A185" i="2"/>
  <c r="C184" i="2"/>
  <c r="B184" i="2"/>
  <c r="A184" i="2"/>
  <c r="C183" i="2"/>
  <c r="B183" i="2"/>
  <c r="U183" i="2" s="1"/>
  <c r="A183" i="2"/>
  <c r="C182" i="2"/>
  <c r="B182" i="2"/>
  <c r="A182" i="2"/>
  <c r="C181" i="2"/>
  <c r="B181" i="2"/>
  <c r="A181" i="2"/>
  <c r="C180" i="2"/>
  <c r="B180" i="2"/>
  <c r="U180" i="2" s="1"/>
  <c r="A180" i="2"/>
  <c r="C179" i="2"/>
  <c r="B179" i="2"/>
  <c r="A179" i="2"/>
  <c r="C178" i="2"/>
  <c r="B178" i="2"/>
  <c r="A178" i="2"/>
  <c r="U177" i="2"/>
  <c r="C177" i="2"/>
  <c r="B177" i="2"/>
  <c r="A177" i="2"/>
  <c r="C176" i="2"/>
  <c r="B176" i="2"/>
  <c r="A176" i="2"/>
  <c r="C175" i="2"/>
  <c r="B175" i="2"/>
  <c r="U175" i="2" s="1"/>
  <c r="A175" i="2"/>
  <c r="C174" i="2"/>
  <c r="B174" i="2"/>
  <c r="A174" i="2"/>
  <c r="C173" i="2"/>
  <c r="B173" i="2"/>
  <c r="A173" i="2"/>
  <c r="C172" i="2"/>
  <c r="B172" i="2"/>
  <c r="A172" i="2"/>
  <c r="C171" i="2"/>
  <c r="B171" i="2"/>
  <c r="A171" i="2"/>
  <c r="C170" i="2"/>
  <c r="B170" i="2"/>
  <c r="A170" i="2"/>
  <c r="C169" i="2"/>
  <c r="B169" i="2"/>
  <c r="A169" i="2"/>
  <c r="C168" i="2"/>
  <c r="B168" i="2"/>
  <c r="A168" i="2"/>
  <c r="C167" i="2"/>
  <c r="B167" i="2"/>
  <c r="U167" i="2" s="1"/>
  <c r="A167" i="2"/>
  <c r="C166" i="2"/>
  <c r="B166" i="2"/>
  <c r="A166" i="2"/>
  <c r="C165" i="2"/>
  <c r="B165" i="2"/>
  <c r="A165" i="2"/>
  <c r="C164" i="2"/>
  <c r="B164" i="2"/>
  <c r="A164" i="2"/>
  <c r="C163" i="2"/>
  <c r="B163" i="2"/>
  <c r="A163" i="2"/>
  <c r="U162" i="2"/>
  <c r="C162" i="2"/>
  <c r="B162" i="2"/>
  <c r="A162" i="2"/>
  <c r="C161" i="2"/>
  <c r="B161" i="2"/>
  <c r="A161" i="2"/>
  <c r="C160" i="2"/>
  <c r="B160" i="2"/>
  <c r="A160" i="2"/>
  <c r="C159" i="2"/>
  <c r="B159" i="2"/>
  <c r="A159" i="2"/>
  <c r="C158" i="2"/>
  <c r="B158" i="2"/>
  <c r="A158" i="2"/>
  <c r="C157" i="2"/>
  <c r="B157" i="2"/>
  <c r="A157" i="2"/>
  <c r="C156" i="2"/>
  <c r="B156" i="2"/>
  <c r="A156" i="2"/>
  <c r="C155" i="2"/>
  <c r="B155" i="2"/>
  <c r="A155" i="2"/>
  <c r="C154" i="2"/>
  <c r="B154" i="2"/>
  <c r="A154" i="2"/>
  <c r="U153" i="2"/>
  <c r="C153" i="2"/>
  <c r="B153" i="2"/>
  <c r="A153" i="2"/>
  <c r="C152" i="2"/>
  <c r="B152" i="2"/>
  <c r="U152" i="2" s="1"/>
  <c r="A152" i="2"/>
  <c r="C151" i="2"/>
  <c r="B151" i="2"/>
  <c r="A151" i="2"/>
  <c r="C150" i="2"/>
  <c r="B150" i="2"/>
  <c r="A150" i="2"/>
  <c r="C149" i="2"/>
  <c r="B149" i="2"/>
  <c r="A149" i="2"/>
  <c r="C148" i="2"/>
  <c r="B148" i="2"/>
  <c r="A148" i="2"/>
  <c r="C147" i="2"/>
  <c r="B147" i="2"/>
  <c r="A147" i="2"/>
  <c r="C146" i="2"/>
  <c r="B146" i="2"/>
  <c r="A146" i="2"/>
  <c r="C145" i="2"/>
  <c r="B145" i="2"/>
  <c r="A145" i="2"/>
  <c r="C144" i="2"/>
  <c r="B144" i="2"/>
  <c r="A144" i="2"/>
  <c r="C143" i="2"/>
  <c r="B143" i="2"/>
  <c r="A143" i="2"/>
  <c r="C142" i="2"/>
  <c r="B142" i="2"/>
  <c r="A142" i="2"/>
  <c r="C141" i="2"/>
  <c r="B141" i="2"/>
  <c r="A141" i="2"/>
  <c r="U140" i="2"/>
  <c r="C140" i="2"/>
  <c r="B140" i="2"/>
  <c r="A140" i="2"/>
  <c r="C139" i="2"/>
  <c r="B139" i="2"/>
  <c r="A139" i="2"/>
  <c r="C138" i="2"/>
  <c r="B138" i="2"/>
  <c r="A138" i="2"/>
  <c r="C137" i="2"/>
  <c r="B137" i="2"/>
  <c r="A137" i="2"/>
  <c r="C136" i="2"/>
  <c r="B136" i="2"/>
  <c r="A136" i="2"/>
  <c r="C135" i="2"/>
  <c r="B135" i="2"/>
  <c r="A135" i="2"/>
  <c r="C134" i="2"/>
  <c r="B134" i="2"/>
  <c r="A134" i="2"/>
  <c r="C133" i="2"/>
  <c r="B133" i="2"/>
  <c r="A133" i="2"/>
  <c r="C132" i="2"/>
  <c r="B132" i="2"/>
  <c r="A132" i="2"/>
  <c r="C131" i="2"/>
  <c r="B131" i="2"/>
  <c r="A131" i="2"/>
  <c r="C130" i="2"/>
  <c r="B130" i="2"/>
  <c r="A130" i="2"/>
  <c r="C129" i="2"/>
  <c r="B129" i="2"/>
  <c r="A129" i="2"/>
  <c r="C128" i="2"/>
  <c r="B128" i="2"/>
  <c r="A128" i="2"/>
  <c r="C127" i="2"/>
  <c r="B127" i="2"/>
  <c r="A127" i="2"/>
  <c r="C126" i="2"/>
  <c r="B126" i="2"/>
  <c r="A126" i="2"/>
  <c r="C125" i="2"/>
  <c r="B125" i="2"/>
  <c r="A125" i="2"/>
  <c r="C124" i="2"/>
  <c r="B124" i="2"/>
  <c r="A124" i="2"/>
  <c r="C123" i="2"/>
  <c r="B123" i="2"/>
  <c r="A123" i="2"/>
  <c r="C122" i="2"/>
  <c r="B122" i="2"/>
  <c r="A122" i="2"/>
  <c r="C121" i="2"/>
  <c r="B121" i="2"/>
  <c r="A121" i="2"/>
  <c r="C120" i="2"/>
  <c r="B120" i="2"/>
  <c r="A120" i="2"/>
  <c r="C119" i="2"/>
  <c r="B119" i="2"/>
  <c r="A119" i="2"/>
  <c r="C118" i="2"/>
  <c r="B118" i="2"/>
  <c r="A118" i="2"/>
  <c r="C117" i="2"/>
  <c r="B117" i="2"/>
  <c r="A117" i="2"/>
  <c r="C116" i="2"/>
  <c r="B116" i="2"/>
  <c r="A116" i="2"/>
  <c r="C115" i="2"/>
  <c r="B115" i="2"/>
  <c r="A115" i="2"/>
  <c r="C114" i="2"/>
  <c r="B114" i="2"/>
  <c r="A114" i="2"/>
  <c r="C113" i="2"/>
  <c r="B113" i="2"/>
  <c r="A113" i="2"/>
  <c r="C112" i="2"/>
  <c r="B112" i="2"/>
  <c r="A112" i="2"/>
  <c r="C111" i="2"/>
  <c r="B111" i="2"/>
  <c r="A111" i="2"/>
  <c r="C110" i="2"/>
  <c r="B110" i="2"/>
  <c r="A110" i="2"/>
  <c r="C109" i="2"/>
  <c r="B109" i="2"/>
  <c r="U109" i="2" s="1"/>
  <c r="A109" i="2"/>
  <c r="C108" i="2"/>
  <c r="B108" i="2"/>
  <c r="A108" i="2"/>
  <c r="C107" i="2"/>
  <c r="B107" i="2"/>
  <c r="A107" i="2"/>
  <c r="C106" i="2"/>
  <c r="B106" i="2"/>
  <c r="A106" i="2"/>
  <c r="C105" i="2"/>
  <c r="B105" i="2"/>
  <c r="A105" i="2"/>
  <c r="C104" i="2"/>
  <c r="B104" i="2"/>
  <c r="A104" i="2"/>
  <c r="C103" i="2"/>
  <c r="B103" i="2"/>
  <c r="A103" i="2"/>
  <c r="C102" i="2"/>
  <c r="B102" i="2"/>
  <c r="A102" i="2"/>
  <c r="C101" i="2"/>
  <c r="B101" i="2"/>
  <c r="A101" i="2"/>
  <c r="C100" i="2"/>
  <c r="B100" i="2"/>
  <c r="A100" i="2"/>
  <c r="C99" i="2"/>
  <c r="B99" i="2"/>
  <c r="A99" i="2"/>
  <c r="C98" i="2"/>
  <c r="B98" i="2"/>
  <c r="A98" i="2"/>
  <c r="C97" i="2"/>
  <c r="B97" i="2"/>
  <c r="A97" i="2"/>
  <c r="C96" i="2"/>
  <c r="B96" i="2"/>
  <c r="A96" i="2"/>
  <c r="C95" i="2"/>
  <c r="B95" i="2"/>
  <c r="A95" i="2"/>
  <c r="C94" i="2"/>
  <c r="B94" i="2"/>
  <c r="A94" i="2"/>
  <c r="C93" i="2"/>
  <c r="B93" i="2"/>
  <c r="A93" i="2"/>
  <c r="C92" i="2"/>
  <c r="B92" i="2"/>
  <c r="A92" i="2"/>
  <c r="C91" i="2"/>
  <c r="B91" i="2"/>
  <c r="A91" i="2"/>
  <c r="C90" i="2"/>
  <c r="B90" i="2"/>
  <c r="A90" i="2"/>
  <c r="C89" i="2"/>
  <c r="B89" i="2"/>
  <c r="A89" i="2"/>
  <c r="C88" i="2"/>
  <c r="B88" i="2"/>
  <c r="A88" i="2"/>
  <c r="C87" i="2"/>
  <c r="B87" i="2"/>
  <c r="A87" i="2"/>
  <c r="C86" i="2"/>
  <c r="B86" i="2"/>
  <c r="A86" i="2"/>
  <c r="C85" i="2"/>
  <c r="B85" i="2"/>
  <c r="A85" i="2"/>
  <c r="C84" i="2"/>
  <c r="B84" i="2"/>
  <c r="A84" i="2"/>
  <c r="C83" i="2"/>
  <c r="B83" i="2"/>
  <c r="A83" i="2"/>
  <c r="C82" i="2"/>
  <c r="B82" i="2"/>
  <c r="A82" i="2"/>
  <c r="C81" i="2"/>
  <c r="B81" i="2"/>
  <c r="A81" i="2"/>
  <c r="C80" i="2"/>
  <c r="B80" i="2"/>
  <c r="A80" i="2"/>
  <c r="C79" i="2"/>
  <c r="B79" i="2"/>
  <c r="A79" i="2"/>
  <c r="C78" i="2"/>
  <c r="B78" i="2"/>
  <c r="A78" i="2"/>
  <c r="C77" i="2"/>
  <c r="B77" i="2"/>
  <c r="A77" i="2"/>
  <c r="C76" i="2"/>
  <c r="B76" i="2"/>
  <c r="A76" i="2"/>
  <c r="C75" i="2"/>
  <c r="B75" i="2"/>
  <c r="A75" i="2"/>
  <c r="C74" i="2"/>
  <c r="B74" i="2"/>
  <c r="A74" i="2"/>
  <c r="C73" i="2"/>
  <c r="B73" i="2"/>
  <c r="A73" i="2"/>
  <c r="C72" i="2"/>
  <c r="B72" i="2"/>
  <c r="A72" i="2"/>
  <c r="C71" i="2"/>
  <c r="B71" i="2"/>
  <c r="A71" i="2"/>
  <c r="C70" i="2"/>
  <c r="B70" i="2"/>
  <c r="A70" i="2"/>
  <c r="C69" i="2"/>
  <c r="B69" i="2"/>
  <c r="A69" i="2"/>
  <c r="C68" i="2"/>
  <c r="B68" i="2"/>
  <c r="A68" i="2"/>
  <c r="C67" i="2"/>
  <c r="B67" i="2"/>
  <c r="U67" i="2" s="1"/>
  <c r="A67" i="2"/>
  <c r="C66" i="2"/>
  <c r="B66" i="2"/>
  <c r="A66" i="2"/>
  <c r="C65" i="2"/>
  <c r="B65" i="2"/>
  <c r="A65" i="2"/>
  <c r="C64" i="2"/>
  <c r="B64" i="2"/>
  <c r="A64" i="2"/>
  <c r="C63" i="2"/>
  <c r="B63" i="2"/>
  <c r="A63" i="2"/>
  <c r="C62" i="2"/>
  <c r="B62" i="2"/>
  <c r="A62" i="2"/>
  <c r="C61" i="2"/>
  <c r="B61" i="2"/>
  <c r="A61" i="2"/>
  <c r="C60" i="2"/>
  <c r="B60" i="2"/>
  <c r="A60" i="2"/>
  <c r="C59" i="2"/>
  <c r="B59" i="2"/>
  <c r="A59" i="2"/>
  <c r="C58" i="2"/>
  <c r="B58" i="2"/>
  <c r="A58" i="2"/>
  <c r="C57" i="2"/>
  <c r="B57" i="2"/>
  <c r="A57" i="2"/>
  <c r="C56" i="2"/>
  <c r="B56" i="2"/>
  <c r="A56" i="2"/>
  <c r="C55" i="2"/>
  <c r="B55" i="2"/>
  <c r="A55" i="2"/>
  <c r="C54" i="2"/>
  <c r="B54" i="2"/>
  <c r="A54" i="2"/>
  <c r="C53" i="2"/>
  <c r="B53" i="2"/>
  <c r="A53" i="2"/>
  <c r="C52" i="2"/>
  <c r="B52" i="2"/>
  <c r="A52" i="2"/>
  <c r="C51" i="2"/>
  <c r="B51" i="2"/>
  <c r="A51" i="2"/>
  <c r="C50" i="2"/>
  <c r="B50" i="2"/>
  <c r="A50" i="2"/>
  <c r="C49" i="2"/>
  <c r="B49" i="2"/>
  <c r="A49" i="2"/>
  <c r="C48" i="2"/>
  <c r="B48" i="2"/>
  <c r="A48" i="2"/>
  <c r="C47" i="2"/>
  <c r="B47" i="2"/>
  <c r="A47" i="2"/>
  <c r="C46" i="2"/>
  <c r="B46" i="2"/>
  <c r="A46" i="2"/>
  <c r="C45" i="2"/>
  <c r="B45" i="2"/>
  <c r="A45" i="2"/>
  <c r="C44" i="2"/>
  <c r="B44" i="2"/>
  <c r="A44" i="2"/>
  <c r="C43" i="2"/>
  <c r="B43" i="2"/>
  <c r="A43" i="2"/>
  <c r="C42" i="2"/>
  <c r="B42" i="2"/>
  <c r="A42" i="2"/>
  <c r="C41" i="2"/>
  <c r="B41" i="2"/>
  <c r="A41" i="2"/>
  <c r="C40" i="2"/>
  <c r="B40" i="2"/>
  <c r="A40" i="2"/>
  <c r="C39" i="2"/>
  <c r="B39" i="2"/>
  <c r="A39" i="2"/>
  <c r="C38" i="2"/>
  <c r="B38" i="2"/>
  <c r="A38" i="2"/>
  <c r="C37" i="2"/>
  <c r="B37" i="2"/>
  <c r="U37" i="2" s="1"/>
  <c r="A37" i="2"/>
  <c r="C36" i="2"/>
  <c r="B36" i="2"/>
  <c r="A36" i="2"/>
  <c r="C35" i="2"/>
  <c r="B35" i="2"/>
  <c r="A35" i="2"/>
  <c r="C34" i="2"/>
  <c r="B34" i="2"/>
  <c r="A34" i="2"/>
  <c r="C33" i="2"/>
  <c r="B33" i="2"/>
  <c r="A33" i="2"/>
  <c r="C32" i="2"/>
  <c r="B32" i="2"/>
  <c r="A32" i="2"/>
  <c r="C31" i="2"/>
  <c r="B31" i="2"/>
  <c r="A31" i="2"/>
  <c r="C30" i="2"/>
  <c r="B30" i="2"/>
  <c r="A30" i="2"/>
  <c r="C29" i="2"/>
  <c r="B29" i="2"/>
  <c r="A29" i="2"/>
  <c r="C28" i="2"/>
  <c r="B28" i="2"/>
  <c r="A28" i="2"/>
  <c r="C27" i="2"/>
  <c r="B27" i="2"/>
  <c r="A27" i="2"/>
  <c r="C26" i="2"/>
  <c r="B26" i="2"/>
  <c r="A26" i="2"/>
  <c r="C25" i="2"/>
  <c r="B25" i="2"/>
  <c r="A25" i="2"/>
  <c r="C24" i="2"/>
  <c r="B24" i="2"/>
  <c r="A24" i="2"/>
  <c r="C23" i="2"/>
  <c r="B23" i="2"/>
  <c r="A23" i="2"/>
  <c r="C22" i="2"/>
  <c r="B22" i="2"/>
  <c r="A22" i="2"/>
  <c r="C21" i="2"/>
  <c r="B21" i="2"/>
  <c r="U21" i="2" s="1"/>
  <c r="A21" i="2"/>
  <c r="C20" i="2"/>
  <c r="B20" i="2"/>
  <c r="A20" i="2"/>
  <c r="C19" i="2"/>
  <c r="B19" i="2"/>
  <c r="A19" i="2"/>
  <c r="C18" i="2"/>
  <c r="B18" i="2"/>
  <c r="A18" i="2"/>
  <c r="C17" i="2"/>
  <c r="B17" i="2"/>
  <c r="A17" i="2"/>
  <c r="C16" i="2"/>
  <c r="B16" i="2"/>
  <c r="A16" i="2"/>
  <c r="C15" i="2"/>
  <c r="B15" i="2"/>
  <c r="A15" i="2"/>
  <c r="C14" i="2"/>
  <c r="B14" i="2"/>
  <c r="A14" i="2"/>
  <c r="C13" i="2"/>
  <c r="B13" i="2"/>
  <c r="U13" i="2" s="1"/>
  <c r="A13" i="2"/>
  <c r="C12" i="2"/>
  <c r="B12" i="2"/>
  <c r="A12" i="2"/>
  <c r="C11" i="2"/>
  <c r="B11" i="2"/>
  <c r="A11" i="2"/>
  <c r="C10" i="2"/>
  <c r="B10" i="2"/>
  <c r="A10" i="2"/>
  <c r="C9" i="2"/>
  <c r="B9" i="2"/>
  <c r="A9" i="2"/>
  <c r="C8" i="2"/>
  <c r="B8" i="2"/>
  <c r="A8" i="2"/>
  <c r="C7" i="2"/>
  <c r="B7" i="2"/>
  <c r="A7" i="2"/>
  <c r="C6" i="2"/>
  <c r="B6" i="2"/>
  <c r="A6" i="2"/>
  <c r="C5" i="2"/>
  <c r="B5" i="2"/>
  <c r="U5" i="2" s="1"/>
  <c r="A5" i="2"/>
  <c r="C4" i="2"/>
  <c r="B4" i="2"/>
  <c r="A4" i="2"/>
  <c r="C3" i="2"/>
  <c r="B3" i="2"/>
  <c r="A3" i="2"/>
  <c r="C2" i="2"/>
  <c r="B2" i="2"/>
  <c r="A2" i="2"/>
  <c r="I212" i="1"/>
  <c r="H212" i="1"/>
  <c r="G212" i="1"/>
  <c r="E212" i="1"/>
  <c r="D212" i="1"/>
  <c r="L212" i="1" s="1"/>
  <c r="A212" i="1"/>
  <c r="I652" i="1"/>
  <c r="H652" i="1"/>
  <c r="G652" i="1"/>
  <c r="E652" i="1"/>
  <c r="D652" i="1"/>
  <c r="L652" i="1" s="1"/>
  <c r="A652" i="1"/>
  <c r="I549" i="1"/>
  <c r="H549" i="1"/>
  <c r="G549" i="1"/>
  <c r="E549" i="1"/>
  <c r="D549" i="1"/>
  <c r="L549" i="1" s="1"/>
  <c r="A549" i="1"/>
  <c r="I132" i="1"/>
  <c r="H132" i="1"/>
  <c r="G132" i="1"/>
  <c r="E132" i="1"/>
  <c r="D132" i="1"/>
  <c r="L132" i="1" s="1"/>
  <c r="A132" i="1"/>
  <c r="I613" i="1"/>
  <c r="H613" i="1"/>
  <c r="G613" i="1"/>
  <c r="E613" i="1"/>
  <c r="D613" i="1"/>
  <c r="L613" i="1" s="1"/>
  <c r="A613" i="1"/>
  <c r="I571" i="1"/>
  <c r="H571" i="1"/>
  <c r="G571" i="1"/>
  <c r="E571" i="1"/>
  <c r="D571" i="1"/>
  <c r="L571" i="1" s="1"/>
  <c r="A571" i="1"/>
  <c r="I206" i="1"/>
  <c r="H206" i="1"/>
  <c r="G206" i="1"/>
  <c r="E206" i="1"/>
  <c r="D206" i="1"/>
  <c r="L206" i="1" s="1"/>
  <c r="A206" i="1"/>
  <c r="I512" i="1"/>
  <c r="H512" i="1"/>
  <c r="G512" i="1"/>
  <c r="E512" i="1"/>
  <c r="D512" i="1"/>
  <c r="L512" i="1" s="1"/>
  <c r="A512" i="1"/>
  <c r="I506" i="1"/>
  <c r="H506" i="1"/>
  <c r="G506" i="1"/>
  <c r="E506" i="1"/>
  <c r="D506" i="1"/>
  <c r="A506" i="1"/>
  <c r="I570" i="1"/>
  <c r="H570" i="1"/>
  <c r="G570" i="1"/>
  <c r="E570" i="1"/>
  <c r="D570" i="1"/>
  <c r="L570" i="1" s="1"/>
  <c r="A570" i="1"/>
  <c r="I207" i="1"/>
  <c r="H207" i="1"/>
  <c r="G207" i="1"/>
  <c r="E207" i="1"/>
  <c r="D207" i="1"/>
  <c r="L207" i="1" s="1"/>
  <c r="A207" i="1"/>
  <c r="I646" i="1"/>
  <c r="H646" i="1"/>
  <c r="G646" i="1"/>
  <c r="E646" i="1"/>
  <c r="D646" i="1"/>
  <c r="L646" i="1" s="1"/>
  <c r="A646" i="1"/>
  <c r="I137" i="1"/>
  <c r="H137" i="1"/>
  <c r="G137" i="1"/>
  <c r="E137" i="1"/>
  <c r="D137" i="1"/>
  <c r="L137" i="1" s="1"/>
  <c r="A137" i="1"/>
  <c r="I511" i="1"/>
  <c r="H511" i="1"/>
  <c r="G511" i="1"/>
  <c r="E511" i="1"/>
  <c r="D511" i="1"/>
  <c r="N511" i="1" s="1"/>
  <c r="A511" i="1"/>
  <c r="I526" i="1"/>
  <c r="H526" i="1"/>
  <c r="G526" i="1"/>
  <c r="E526" i="1"/>
  <c r="D526" i="1"/>
  <c r="A526" i="1"/>
  <c r="I630" i="1"/>
  <c r="H630" i="1"/>
  <c r="G630" i="1"/>
  <c r="E630" i="1"/>
  <c r="D630" i="1"/>
  <c r="N630" i="1" s="1"/>
  <c r="A630" i="1"/>
  <c r="I555" i="1"/>
  <c r="H555" i="1"/>
  <c r="G555" i="1"/>
  <c r="E555" i="1"/>
  <c r="D555" i="1"/>
  <c r="N555" i="1" s="1"/>
  <c r="A555" i="1"/>
  <c r="I569" i="1"/>
  <c r="H569" i="1"/>
  <c r="G569" i="1"/>
  <c r="E569" i="1"/>
  <c r="D569" i="1"/>
  <c r="A569" i="1"/>
  <c r="I232" i="1"/>
  <c r="H232" i="1"/>
  <c r="G232" i="1"/>
  <c r="E232" i="1"/>
  <c r="D232" i="1"/>
  <c r="A232" i="1"/>
  <c r="I427" i="1"/>
  <c r="H427" i="1"/>
  <c r="G427" i="1"/>
  <c r="E427" i="1"/>
  <c r="D427" i="1"/>
  <c r="A427" i="1"/>
  <c r="I87" i="1"/>
  <c r="H87" i="1"/>
  <c r="G87" i="1"/>
  <c r="E87" i="1"/>
  <c r="D87" i="1"/>
  <c r="A87" i="1"/>
  <c r="I432" i="1"/>
  <c r="H432" i="1"/>
  <c r="G432" i="1"/>
  <c r="E432" i="1"/>
  <c r="D432" i="1"/>
  <c r="A432" i="1"/>
  <c r="I81" i="1"/>
  <c r="H81" i="1"/>
  <c r="G81" i="1"/>
  <c r="E81" i="1"/>
  <c r="D81" i="1"/>
  <c r="A81" i="1"/>
  <c r="I80" i="1"/>
  <c r="H80" i="1"/>
  <c r="G80" i="1"/>
  <c r="E80" i="1"/>
  <c r="D80" i="1"/>
  <c r="A80" i="1"/>
  <c r="I59" i="1"/>
  <c r="H59" i="1"/>
  <c r="G59" i="1"/>
  <c r="E59" i="1"/>
  <c r="D59" i="1"/>
  <c r="A59" i="1"/>
  <c r="I49" i="1"/>
  <c r="H49" i="1"/>
  <c r="G49" i="1"/>
  <c r="E49" i="1"/>
  <c r="D49" i="1"/>
  <c r="A49" i="1"/>
  <c r="I316" i="1"/>
  <c r="H316" i="1"/>
  <c r="G316" i="1"/>
  <c r="E316" i="1"/>
  <c r="D316" i="1"/>
  <c r="A316" i="1"/>
  <c r="I315" i="1"/>
  <c r="H315" i="1"/>
  <c r="G315" i="1"/>
  <c r="E315" i="1"/>
  <c r="D315" i="1"/>
  <c r="A315" i="1"/>
  <c r="I293" i="1"/>
  <c r="H293" i="1"/>
  <c r="G293" i="1"/>
  <c r="E293" i="1"/>
  <c r="D293" i="1"/>
  <c r="A293" i="1"/>
  <c r="I387" i="1"/>
  <c r="H387" i="1"/>
  <c r="G387" i="1"/>
  <c r="E387" i="1"/>
  <c r="D387" i="1"/>
  <c r="A387" i="1"/>
  <c r="I386" i="1"/>
  <c r="H386" i="1"/>
  <c r="G386" i="1"/>
  <c r="E386" i="1"/>
  <c r="D386" i="1"/>
  <c r="A386" i="1"/>
  <c r="I239" i="1"/>
  <c r="H239" i="1"/>
  <c r="G239" i="1"/>
  <c r="E239" i="1"/>
  <c r="D239" i="1"/>
  <c r="A239" i="1"/>
  <c r="I318" i="1"/>
  <c r="H318" i="1"/>
  <c r="G318" i="1"/>
  <c r="E318" i="1"/>
  <c r="D318" i="1"/>
  <c r="A318" i="1"/>
  <c r="I291" i="1"/>
  <c r="H291" i="1"/>
  <c r="G291" i="1"/>
  <c r="E291" i="1"/>
  <c r="D291" i="1"/>
  <c r="A291" i="1"/>
  <c r="I290" i="1"/>
  <c r="H290" i="1"/>
  <c r="G290" i="1"/>
  <c r="E290" i="1"/>
  <c r="D290" i="1"/>
  <c r="A290" i="1"/>
  <c r="I337" i="1"/>
  <c r="H337" i="1"/>
  <c r="G337" i="1"/>
  <c r="E337" i="1"/>
  <c r="D337" i="1"/>
  <c r="A337" i="1"/>
  <c r="I314" i="1"/>
  <c r="H314" i="1"/>
  <c r="G314" i="1"/>
  <c r="E314" i="1"/>
  <c r="D314" i="1"/>
  <c r="A314" i="1"/>
  <c r="I58" i="1"/>
  <c r="H58" i="1"/>
  <c r="G58" i="1"/>
  <c r="E58" i="1"/>
  <c r="D58" i="1"/>
  <c r="A58" i="1"/>
  <c r="I25" i="1"/>
  <c r="H25" i="1"/>
  <c r="G25" i="1"/>
  <c r="E25" i="1"/>
  <c r="D25" i="1"/>
  <c r="A25" i="1"/>
  <c r="I231" i="1"/>
  <c r="H231" i="1"/>
  <c r="G231" i="1"/>
  <c r="E231" i="1"/>
  <c r="D231" i="1"/>
  <c r="A231" i="1"/>
  <c r="I150" i="1"/>
  <c r="H150" i="1"/>
  <c r="G150" i="1"/>
  <c r="E150" i="1"/>
  <c r="D150" i="1"/>
  <c r="A150" i="1"/>
  <c r="I57" i="1"/>
  <c r="H57" i="1"/>
  <c r="G57" i="1"/>
  <c r="E57" i="1"/>
  <c r="D57" i="1"/>
  <c r="A57" i="1"/>
  <c r="I74" i="1"/>
  <c r="H74" i="1"/>
  <c r="G74" i="1"/>
  <c r="E74" i="1"/>
  <c r="D74" i="1"/>
  <c r="A74" i="1"/>
  <c r="I102" i="1"/>
  <c r="H102" i="1"/>
  <c r="G102" i="1"/>
  <c r="E102" i="1"/>
  <c r="D102" i="1"/>
  <c r="A102" i="1"/>
  <c r="I238" i="1"/>
  <c r="H238" i="1"/>
  <c r="G238" i="1"/>
  <c r="E238" i="1"/>
  <c r="D238" i="1"/>
  <c r="A238" i="1"/>
  <c r="I465" i="1"/>
  <c r="H465" i="1"/>
  <c r="G465" i="1"/>
  <c r="E465" i="1"/>
  <c r="D465" i="1"/>
  <c r="A465" i="1"/>
  <c r="I230" i="1"/>
  <c r="H230" i="1"/>
  <c r="G230" i="1"/>
  <c r="E230" i="1"/>
  <c r="D230" i="1"/>
  <c r="A230" i="1"/>
  <c r="I461" i="1"/>
  <c r="H461" i="1"/>
  <c r="G461" i="1"/>
  <c r="E461" i="1"/>
  <c r="D461" i="1"/>
  <c r="A461" i="1"/>
  <c r="I48" i="1"/>
  <c r="H48" i="1"/>
  <c r="G48" i="1"/>
  <c r="E48" i="1"/>
  <c r="D48" i="1"/>
  <c r="A48" i="1"/>
  <c r="I47" i="1"/>
  <c r="H47" i="1"/>
  <c r="G47" i="1"/>
  <c r="E47" i="1"/>
  <c r="D47" i="1"/>
  <c r="A47" i="1"/>
  <c r="I237" i="1"/>
  <c r="H237" i="1"/>
  <c r="G237" i="1"/>
  <c r="E237" i="1"/>
  <c r="D237" i="1"/>
  <c r="A237" i="1"/>
  <c r="I21" i="1"/>
  <c r="H21" i="1"/>
  <c r="G21" i="1"/>
  <c r="E21" i="1"/>
  <c r="D21" i="1"/>
  <c r="A21" i="1"/>
  <c r="I373" i="1"/>
  <c r="H373" i="1"/>
  <c r="G373" i="1"/>
  <c r="E373" i="1"/>
  <c r="D373" i="1"/>
  <c r="A373" i="1"/>
  <c r="I625" i="1"/>
  <c r="H625" i="1"/>
  <c r="G625" i="1"/>
  <c r="E625" i="1"/>
  <c r="D625" i="1"/>
  <c r="L625" i="1" s="1"/>
  <c r="A625" i="1"/>
  <c r="I161" i="1"/>
  <c r="H161" i="1"/>
  <c r="G161" i="1"/>
  <c r="E161" i="1"/>
  <c r="D161" i="1"/>
  <c r="L161" i="1" s="1"/>
  <c r="A161" i="1"/>
  <c r="I126" i="1"/>
  <c r="H126" i="1"/>
  <c r="G126" i="1"/>
  <c r="E126" i="1"/>
  <c r="D126" i="1"/>
  <c r="L126" i="1" s="1"/>
  <c r="A126" i="1"/>
  <c r="I336" i="1"/>
  <c r="H336" i="1"/>
  <c r="G336" i="1"/>
  <c r="E336" i="1"/>
  <c r="D336" i="1"/>
  <c r="L336" i="1" s="1"/>
  <c r="A336" i="1"/>
  <c r="I317" i="1"/>
  <c r="H317" i="1"/>
  <c r="G317" i="1"/>
  <c r="E317" i="1"/>
  <c r="D317" i="1"/>
  <c r="L317" i="1" s="1"/>
  <c r="A317" i="1"/>
  <c r="I20" i="1"/>
  <c r="H20" i="1"/>
  <c r="G20" i="1"/>
  <c r="E20" i="1"/>
  <c r="D20" i="1"/>
  <c r="L20" i="1" s="1"/>
  <c r="A20" i="1"/>
  <c r="I460" i="1"/>
  <c r="H460" i="1"/>
  <c r="G460" i="1"/>
  <c r="E460" i="1"/>
  <c r="D460" i="1"/>
  <c r="L460" i="1" s="1"/>
  <c r="A460" i="1"/>
  <c r="I530" i="1"/>
  <c r="H530" i="1"/>
  <c r="G530" i="1"/>
  <c r="E530" i="1"/>
  <c r="D530" i="1"/>
  <c r="A530" i="1"/>
  <c r="I533" i="1"/>
  <c r="H533" i="1"/>
  <c r="G533" i="1"/>
  <c r="E533" i="1"/>
  <c r="D533" i="1"/>
  <c r="L533" i="1" s="1"/>
  <c r="A533" i="1"/>
  <c r="I211" i="1"/>
  <c r="H211" i="1"/>
  <c r="G211" i="1"/>
  <c r="E211" i="1"/>
  <c r="D211" i="1"/>
  <c r="A211" i="1"/>
  <c r="I532" i="1"/>
  <c r="H532" i="1"/>
  <c r="G532" i="1"/>
  <c r="E532" i="1"/>
  <c r="D532" i="1"/>
  <c r="L532" i="1" s="1"/>
  <c r="A532" i="1"/>
  <c r="I56" i="1"/>
  <c r="H56" i="1"/>
  <c r="G56" i="1"/>
  <c r="E56" i="1"/>
  <c r="D56" i="1"/>
  <c r="A56" i="1"/>
  <c r="I288" i="1"/>
  <c r="H288" i="1"/>
  <c r="G288" i="1"/>
  <c r="E288" i="1"/>
  <c r="D288" i="1"/>
  <c r="L288" i="1" s="1"/>
  <c r="A288" i="1"/>
  <c r="I229" i="1"/>
  <c r="H229" i="1"/>
  <c r="G229" i="1"/>
  <c r="E229" i="1"/>
  <c r="D229" i="1"/>
  <c r="N229" i="1" s="1"/>
  <c r="A229" i="1"/>
  <c r="I593" i="1"/>
  <c r="H593" i="1"/>
  <c r="G593" i="1"/>
  <c r="E593" i="1"/>
  <c r="D593" i="1"/>
  <c r="L593" i="1" s="1"/>
  <c r="A593" i="1"/>
  <c r="I554" i="1"/>
  <c r="H554" i="1"/>
  <c r="G554" i="1"/>
  <c r="E554" i="1"/>
  <c r="D554" i="1"/>
  <c r="L554" i="1" s="1"/>
  <c r="A554" i="1"/>
  <c r="I588" i="1"/>
  <c r="H588" i="1"/>
  <c r="G588" i="1"/>
  <c r="E588" i="1"/>
  <c r="D588" i="1"/>
  <c r="L588" i="1" s="1"/>
  <c r="A588" i="1"/>
  <c r="I529" i="1"/>
  <c r="H529" i="1"/>
  <c r="G529" i="1"/>
  <c r="E529" i="1"/>
  <c r="D529" i="1"/>
  <c r="L529" i="1" s="1"/>
  <c r="A529" i="1"/>
  <c r="I189" i="1"/>
  <c r="H189" i="1"/>
  <c r="G189" i="1"/>
  <c r="E189" i="1"/>
  <c r="D189" i="1"/>
  <c r="L189" i="1" s="1"/>
  <c r="A189" i="1"/>
  <c r="I289" i="1"/>
  <c r="H289" i="1"/>
  <c r="G289" i="1"/>
  <c r="E289" i="1"/>
  <c r="D289" i="1"/>
  <c r="J289" i="1" s="1"/>
  <c r="A289" i="1"/>
  <c r="I510" i="1"/>
  <c r="H510" i="1"/>
  <c r="G510" i="1"/>
  <c r="E510" i="1"/>
  <c r="D510" i="1"/>
  <c r="L510" i="1" s="1"/>
  <c r="A510" i="1"/>
  <c r="I111" i="1"/>
  <c r="H111" i="1"/>
  <c r="G111" i="1"/>
  <c r="E111" i="1"/>
  <c r="D111" i="1"/>
  <c r="N111" i="1" s="1"/>
  <c r="A111" i="1"/>
  <c r="I46" i="1"/>
  <c r="H46" i="1"/>
  <c r="G46" i="1"/>
  <c r="E46" i="1"/>
  <c r="D46" i="1"/>
  <c r="L46" i="1" s="1"/>
  <c r="A46" i="1"/>
  <c r="I592" i="1"/>
  <c r="H592" i="1"/>
  <c r="G592" i="1"/>
  <c r="E592" i="1"/>
  <c r="D592" i="1"/>
  <c r="J592" i="1" s="1"/>
  <c r="A592" i="1"/>
  <c r="I86" i="1"/>
  <c r="H86" i="1"/>
  <c r="G86" i="1"/>
  <c r="E86" i="1"/>
  <c r="D86" i="1"/>
  <c r="N86" i="1" s="1"/>
  <c r="A86" i="1"/>
  <c r="I287" i="1"/>
  <c r="H287" i="1"/>
  <c r="G287" i="1"/>
  <c r="E287" i="1"/>
  <c r="D287" i="1"/>
  <c r="L287" i="1" s="1"/>
  <c r="A287" i="1"/>
  <c r="I431" i="1"/>
  <c r="H431" i="1"/>
  <c r="G431" i="1"/>
  <c r="E431" i="1"/>
  <c r="D431" i="1"/>
  <c r="L431" i="1" s="1"/>
  <c r="A431" i="1"/>
  <c r="I112" i="1"/>
  <c r="H112" i="1"/>
  <c r="G112" i="1"/>
  <c r="E112" i="1"/>
  <c r="D112" i="1"/>
  <c r="L112" i="1" s="1"/>
  <c r="A112" i="1"/>
  <c r="I608" i="1"/>
  <c r="H608" i="1"/>
  <c r="G608" i="1"/>
  <c r="E608" i="1"/>
  <c r="D608" i="1"/>
  <c r="L608" i="1" s="1"/>
  <c r="A608" i="1"/>
  <c r="I45" i="1"/>
  <c r="H45" i="1"/>
  <c r="G45" i="1"/>
  <c r="E45" i="1"/>
  <c r="D45" i="1"/>
  <c r="N45" i="1" s="1"/>
  <c r="A45" i="1"/>
  <c r="I181" i="1"/>
  <c r="H181" i="1"/>
  <c r="G181" i="1"/>
  <c r="E181" i="1"/>
  <c r="D181" i="1"/>
  <c r="J181" i="1" s="1"/>
  <c r="A181" i="1"/>
  <c r="I54" i="1"/>
  <c r="H54" i="1"/>
  <c r="G54" i="1"/>
  <c r="E54" i="1"/>
  <c r="D54" i="1"/>
  <c r="L54" i="1" s="1"/>
  <c r="A54" i="1"/>
  <c r="I548" i="1"/>
  <c r="H548" i="1"/>
  <c r="G548" i="1"/>
  <c r="E548" i="1"/>
  <c r="D548" i="1"/>
  <c r="L548" i="1" s="1"/>
  <c r="A548" i="1"/>
  <c r="I55" i="1"/>
  <c r="H55" i="1"/>
  <c r="G55" i="1"/>
  <c r="E55" i="1"/>
  <c r="D55" i="1"/>
  <c r="L55" i="1" s="1"/>
  <c r="A55" i="1"/>
  <c r="I587" i="1"/>
  <c r="H587" i="1"/>
  <c r="G587" i="1"/>
  <c r="E587" i="1"/>
  <c r="D587" i="1"/>
  <c r="L587" i="1" s="1"/>
  <c r="A587" i="1"/>
  <c r="I228" i="1"/>
  <c r="H228" i="1"/>
  <c r="G228" i="1"/>
  <c r="E228" i="1"/>
  <c r="D228" i="1"/>
  <c r="J228" i="1" s="1"/>
  <c r="A228" i="1"/>
  <c r="I160" i="1"/>
  <c r="H160" i="1"/>
  <c r="G160" i="1"/>
  <c r="E160" i="1"/>
  <c r="D160" i="1"/>
  <c r="L160" i="1" s="1"/>
  <c r="A160" i="1"/>
  <c r="I414" i="1"/>
  <c r="H414" i="1"/>
  <c r="G414" i="1"/>
  <c r="E414" i="1"/>
  <c r="D414" i="1"/>
  <c r="A414" i="1"/>
  <c r="I43" i="1"/>
  <c r="H43" i="1"/>
  <c r="G43" i="1"/>
  <c r="E43" i="1"/>
  <c r="D43" i="1"/>
  <c r="J43" i="1" s="1"/>
  <c r="A43" i="1"/>
  <c r="I274" i="1"/>
  <c r="H274" i="1"/>
  <c r="G274" i="1"/>
  <c r="E274" i="1"/>
  <c r="D274" i="1"/>
  <c r="J274" i="1" s="1"/>
  <c r="A274" i="1"/>
  <c r="I313" i="1"/>
  <c r="H313" i="1"/>
  <c r="G313" i="1"/>
  <c r="E313" i="1"/>
  <c r="D313" i="1"/>
  <c r="L313" i="1" s="1"/>
  <c r="A313" i="1"/>
  <c r="I655" i="1"/>
  <c r="H655" i="1"/>
  <c r="G655" i="1"/>
  <c r="E655" i="1"/>
  <c r="D655" i="1"/>
  <c r="L655" i="1" s="1"/>
  <c r="A655" i="1"/>
  <c r="I42" i="1"/>
  <c r="H42" i="1"/>
  <c r="G42" i="1"/>
  <c r="E42" i="1"/>
  <c r="D42" i="1"/>
  <c r="A42" i="1"/>
  <c r="I256" i="1"/>
  <c r="H256" i="1"/>
  <c r="G256" i="1"/>
  <c r="E256" i="1"/>
  <c r="D256" i="1"/>
  <c r="J256" i="1" s="1"/>
  <c r="A256" i="1"/>
  <c r="I44" i="1"/>
  <c r="H44" i="1"/>
  <c r="G44" i="1"/>
  <c r="E44" i="1"/>
  <c r="D44" i="1"/>
  <c r="A44" i="1"/>
  <c r="I236" i="1"/>
  <c r="H236" i="1"/>
  <c r="G236" i="1"/>
  <c r="E236" i="1"/>
  <c r="D236" i="1"/>
  <c r="A236" i="1"/>
  <c r="I210" i="1"/>
  <c r="H210" i="1"/>
  <c r="G210" i="1"/>
  <c r="E210" i="1"/>
  <c r="D210" i="1"/>
  <c r="J210" i="1" s="1"/>
  <c r="A210" i="1"/>
  <c r="I358" i="1"/>
  <c r="H358" i="1"/>
  <c r="G358" i="1"/>
  <c r="E358" i="1"/>
  <c r="D358" i="1"/>
  <c r="A358" i="1"/>
  <c r="I85" i="1"/>
  <c r="H85" i="1"/>
  <c r="G85" i="1"/>
  <c r="E85" i="1"/>
  <c r="D85" i="1"/>
  <c r="N85" i="1" s="1"/>
  <c r="A85" i="1"/>
  <c r="I485" i="1"/>
  <c r="H485" i="1"/>
  <c r="G485" i="1"/>
  <c r="E485" i="1"/>
  <c r="D485" i="1"/>
  <c r="L485" i="1" s="1"/>
  <c r="A485" i="1"/>
  <c r="I149" i="1"/>
  <c r="H149" i="1"/>
  <c r="G149" i="1"/>
  <c r="E149" i="1"/>
  <c r="D149" i="1"/>
  <c r="L149" i="1" s="1"/>
  <c r="A149" i="1"/>
  <c r="I180" i="1"/>
  <c r="H180" i="1"/>
  <c r="G180" i="1"/>
  <c r="E180" i="1"/>
  <c r="D180" i="1"/>
  <c r="L180" i="1" s="1"/>
  <c r="A180" i="1"/>
  <c r="I312" i="1"/>
  <c r="H312" i="1"/>
  <c r="G312" i="1"/>
  <c r="E312" i="1"/>
  <c r="D312" i="1"/>
  <c r="A312" i="1"/>
  <c r="I651" i="1"/>
  <c r="H651" i="1"/>
  <c r="G651" i="1"/>
  <c r="E651" i="1"/>
  <c r="D651" i="1"/>
  <c r="A651" i="1"/>
  <c r="I311" i="1"/>
  <c r="H311" i="1"/>
  <c r="G311" i="1"/>
  <c r="E311" i="1"/>
  <c r="D311" i="1"/>
  <c r="J311" i="1" s="1"/>
  <c r="A311" i="1"/>
  <c r="I360" i="1"/>
  <c r="H360" i="1"/>
  <c r="G360" i="1"/>
  <c r="E360" i="1"/>
  <c r="D360" i="1"/>
  <c r="J360" i="1" s="1"/>
  <c r="A360" i="1"/>
  <c r="I413" i="1"/>
  <c r="H413" i="1"/>
  <c r="G413" i="1"/>
  <c r="E413" i="1"/>
  <c r="D413" i="1"/>
  <c r="N413" i="1" s="1"/>
  <c r="A413" i="1"/>
  <c r="I159" i="1"/>
  <c r="H159" i="1"/>
  <c r="G159" i="1"/>
  <c r="E159" i="1"/>
  <c r="D159" i="1"/>
  <c r="L159" i="1" s="1"/>
  <c r="A159" i="1"/>
  <c r="I108" i="1"/>
  <c r="H108" i="1"/>
  <c r="G108" i="1"/>
  <c r="E108" i="1"/>
  <c r="D108" i="1"/>
  <c r="L108" i="1" s="1"/>
  <c r="A108" i="1"/>
  <c r="I109" i="1"/>
  <c r="H109" i="1"/>
  <c r="G109" i="1"/>
  <c r="E109" i="1"/>
  <c r="D109" i="1"/>
  <c r="A109" i="1"/>
  <c r="I53" i="1"/>
  <c r="H53" i="1"/>
  <c r="G53" i="1"/>
  <c r="E53" i="1"/>
  <c r="D53" i="1"/>
  <c r="L53" i="1" s="1"/>
  <c r="A53" i="1"/>
  <c r="I79" i="1"/>
  <c r="H79" i="1"/>
  <c r="G79" i="1"/>
  <c r="E79" i="1"/>
  <c r="D79" i="1"/>
  <c r="N79" i="1" s="1"/>
  <c r="A79" i="1"/>
  <c r="I179" i="1"/>
  <c r="H179" i="1"/>
  <c r="G179" i="1"/>
  <c r="E179" i="1"/>
  <c r="D179" i="1"/>
  <c r="A179" i="1"/>
  <c r="I19" i="1"/>
  <c r="H19" i="1"/>
  <c r="G19" i="1"/>
  <c r="E19" i="1"/>
  <c r="D19" i="1"/>
  <c r="L19" i="1" s="1"/>
  <c r="A19" i="1"/>
  <c r="I235" i="1"/>
  <c r="H235" i="1"/>
  <c r="G235" i="1"/>
  <c r="E235" i="1"/>
  <c r="D235" i="1"/>
  <c r="L235" i="1" s="1"/>
  <c r="A235" i="1"/>
  <c r="I164" i="1"/>
  <c r="H164" i="1"/>
  <c r="G164" i="1"/>
  <c r="E164" i="1"/>
  <c r="D164" i="1"/>
  <c r="N164" i="1" s="1"/>
  <c r="A164" i="1"/>
  <c r="I357" i="1"/>
  <c r="H357" i="1"/>
  <c r="G357" i="1"/>
  <c r="E357" i="1"/>
  <c r="D357" i="1"/>
  <c r="N357" i="1" s="1"/>
  <c r="A357" i="1"/>
  <c r="I131" i="1"/>
  <c r="H131" i="1"/>
  <c r="G131" i="1"/>
  <c r="E131" i="1"/>
  <c r="D131" i="1"/>
  <c r="J131" i="1" s="1"/>
  <c r="A131" i="1"/>
  <c r="I178" i="1"/>
  <c r="H178" i="1"/>
  <c r="G178" i="1"/>
  <c r="E178" i="1"/>
  <c r="D178" i="1"/>
  <c r="L178" i="1" s="1"/>
  <c r="A178" i="1"/>
  <c r="I371" i="1"/>
  <c r="H371" i="1"/>
  <c r="G371" i="1"/>
  <c r="E371" i="1"/>
  <c r="D371" i="1"/>
  <c r="N371" i="1" s="1"/>
  <c r="A371" i="1"/>
  <c r="I353" i="1"/>
  <c r="H353" i="1"/>
  <c r="G353" i="1"/>
  <c r="E353" i="1"/>
  <c r="D353" i="1"/>
  <c r="A353" i="1"/>
  <c r="I531" i="1"/>
  <c r="H531" i="1"/>
  <c r="G531" i="1"/>
  <c r="E531" i="1"/>
  <c r="D531" i="1"/>
  <c r="L531" i="1" s="1"/>
  <c r="A531" i="1"/>
  <c r="I611" i="1"/>
  <c r="H611" i="1"/>
  <c r="G611" i="1"/>
  <c r="E611" i="1"/>
  <c r="D611" i="1"/>
  <c r="L611" i="1" s="1"/>
  <c r="A611" i="1"/>
  <c r="I528" i="1"/>
  <c r="H528" i="1"/>
  <c r="G528" i="1"/>
  <c r="E528" i="1"/>
  <c r="D528" i="1"/>
  <c r="N528" i="1" s="1"/>
  <c r="A528" i="1"/>
  <c r="I234" i="1"/>
  <c r="H234" i="1"/>
  <c r="G234" i="1"/>
  <c r="E234" i="1"/>
  <c r="D234" i="1"/>
  <c r="N234" i="1" s="1"/>
  <c r="A234" i="1"/>
  <c r="I481" i="1"/>
  <c r="H481" i="1"/>
  <c r="G481" i="1"/>
  <c r="E481" i="1"/>
  <c r="D481" i="1"/>
  <c r="J481" i="1" s="1"/>
  <c r="A481" i="1"/>
  <c r="I446" i="1"/>
  <c r="H446" i="1"/>
  <c r="G446" i="1"/>
  <c r="E446" i="1"/>
  <c r="D446" i="1"/>
  <c r="L446" i="1" s="1"/>
  <c r="A446" i="1"/>
  <c r="I482" i="1"/>
  <c r="H482" i="1"/>
  <c r="G482" i="1"/>
  <c r="E482" i="1"/>
  <c r="D482" i="1"/>
  <c r="N482" i="1" s="1"/>
  <c r="A482" i="1"/>
  <c r="I254" i="1"/>
  <c r="H254" i="1"/>
  <c r="G254" i="1"/>
  <c r="E254" i="1"/>
  <c r="D254" i="1"/>
  <c r="N254" i="1" s="1"/>
  <c r="A254" i="1"/>
  <c r="I107" i="1"/>
  <c r="H107" i="1"/>
  <c r="G107" i="1"/>
  <c r="E107" i="1"/>
  <c r="D107" i="1"/>
  <c r="L107" i="1" s="1"/>
  <c r="A107" i="1"/>
  <c r="I18" i="1"/>
  <c r="H18" i="1"/>
  <c r="G18" i="1"/>
  <c r="E18" i="1"/>
  <c r="D18" i="1"/>
  <c r="L18" i="1" s="1"/>
  <c r="A18" i="1"/>
  <c r="I547" i="1"/>
  <c r="H547" i="1"/>
  <c r="G547" i="1"/>
  <c r="E547" i="1"/>
  <c r="D547" i="1"/>
  <c r="N547" i="1" s="1"/>
  <c r="A547" i="1"/>
  <c r="I484" i="1"/>
  <c r="H484" i="1"/>
  <c r="G484" i="1"/>
  <c r="E484" i="1"/>
  <c r="D484" i="1"/>
  <c r="M484" i="1" s="1"/>
  <c r="A484" i="1"/>
  <c r="I430" i="1"/>
  <c r="H430" i="1"/>
  <c r="G430" i="1"/>
  <c r="E430" i="1"/>
  <c r="D430" i="1"/>
  <c r="L430" i="1" s="1"/>
  <c r="A430" i="1"/>
  <c r="I509" i="1"/>
  <c r="H509" i="1"/>
  <c r="G509" i="1"/>
  <c r="E509" i="1"/>
  <c r="D509" i="1"/>
  <c r="L509" i="1" s="1"/>
  <c r="A509" i="1"/>
  <c r="I447" i="1"/>
  <c r="H447" i="1"/>
  <c r="G447" i="1"/>
  <c r="E447" i="1"/>
  <c r="D447" i="1"/>
  <c r="N447" i="1" s="1"/>
  <c r="A447" i="1"/>
  <c r="I464" i="1"/>
  <c r="H464" i="1"/>
  <c r="G464" i="1"/>
  <c r="E464" i="1"/>
  <c r="D464" i="1"/>
  <c r="N464" i="1" s="1"/>
  <c r="A464" i="1"/>
  <c r="I177" i="1"/>
  <c r="H177" i="1"/>
  <c r="G177" i="1"/>
  <c r="E177" i="1"/>
  <c r="D177" i="1"/>
  <c r="L177" i="1" s="1"/>
  <c r="A177" i="1"/>
  <c r="I158" i="1"/>
  <c r="H158" i="1"/>
  <c r="G158" i="1"/>
  <c r="E158" i="1"/>
  <c r="D158" i="1"/>
  <c r="L158" i="1" s="1"/>
  <c r="A158" i="1"/>
  <c r="I17" i="1"/>
  <c r="H17" i="1"/>
  <c r="G17" i="1"/>
  <c r="E17" i="1"/>
  <c r="D17" i="1"/>
  <c r="N17" i="1" s="1"/>
  <c r="A17" i="1"/>
  <c r="I187" i="1"/>
  <c r="H187" i="1"/>
  <c r="G187" i="1"/>
  <c r="E187" i="1"/>
  <c r="D187" i="1"/>
  <c r="M187" i="1" s="1"/>
  <c r="A187" i="1"/>
  <c r="I136" i="1"/>
  <c r="H136" i="1"/>
  <c r="G136" i="1"/>
  <c r="E136" i="1"/>
  <c r="D136" i="1"/>
  <c r="L136" i="1" s="1"/>
  <c r="A136" i="1"/>
  <c r="I186" i="1"/>
  <c r="H186" i="1"/>
  <c r="G186" i="1"/>
  <c r="E186" i="1"/>
  <c r="D186" i="1"/>
  <c r="L186" i="1" s="1"/>
  <c r="A186" i="1"/>
  <c r="I494" i="1"/>
  <c r="H494" i="1"/>
  <c r="G494" i="1"/>
  <c r="E494" i="1"/>
  <c r="D494" i="1"/>
  <c r="N494" i="1" s="1"/>
  <c r="A494" i="1"/>
  <c r="I576" i="1"/>
  <c r="H576" i="1"/>
  <c r="G576" i="1"/>
  <c r="E576" i="1"/>
  <c r="D576" i="1"/>
  <c r="N576" i="1" s="1"/>
  <c r="A576" i="1"/>
  <c r="I356" i="1"/>
  <c r="H356" i="1"/>
  <c r="G356" i="1"/>
  <c r="E356" i="1"/>
  <c r="D356" i="1"/>
  <c r="L356" i="1" s="1"/>
  <c r="A356" i="1"/>
  <c r="I370" i="1"/>
  <c r="H370" i="1"/>
  <c r="G370" i="1"/>
  <c r="E370" i="1"/>
  <c r="D370" i="1"/>
  <c r="L370" i="1" s="1"/>
  <c r="A370" i="1"/>
  <c r="I156" i="1"/>
  <c r="H156" i="1"/>
  <c r="G156" i="1"/>
  <c r="E156" i="1"/>
  <c r="D156" i="1"/>
  <c r="N156" i="1" s="1"/>
  <c r="A156" i="1"/>
  <c r="I157" i="1"/>
  <c r="H157" i="1"/>
  <c r="G157" i="1"/>
  <c r="E157" i="1"/>
  <c r="D157" i="1"/>
  <c r="N157" i="1" s="1"/>
  <c r="A157" i="1"/>
  <c r="I493" i="1"/>
  <c r="H493" i="1"/>
  <c r="G493" i="1"/>
  <c r="E493" i="1"/>
  <c r="D493" i="1"/>
  <c r="J493" i="1" s="1"/>
  <c r="A493" i="1"/>
  <c r="I78" i="1"/>
  <c r="H78" i="1"/>
  <c r="G78" i="1"/>
  <c r="E78" i="1"/>
  <c r="D78" i="1"/>
  <c r="L78" i="1" s="1"/>
  <c r="A78" i="1"/>
  <c r="I335" i="1"/>
  <c r="H335" i="1"/>
  <c r="G335" i="1"/>
  <c r="E335" i="1"/>
  <c r="D335" i="1"/>
  <c r="N335" i="1" s="1"/>
  <c r="A335" i="1"/>
  <c r="I188" i="1"/>
  <c r="H188" i="1"/>
  <c r="G188" i="1"/>
  <c r="E188" i="1"/>
  <c r="D188" i="1"/>
  <c r="N188" i="1" s="1"/>
  <c r="A188" i="1"/>
  <c r="I185" i="1"/>
  <c r="H185" i="1"/>
  <c r="G185" i="1"/>
  <c r="E185" i="1"/>
  <c r="D185" i="1"/>
  <c r="L185" i="1" s="1"/>
  <c r="A185" i="1"/>
  <c r="I352" i="1"/>
  <c r="H352" i="1"/>
  <c r="G352" i="1"/>
  <c r="E352" i="1"/>
  <c r="D352" i="1"/>
  <c r="L352" i="1" s="1"/>
  <c r="A352" i="1"/>
  <c r="I285" i="1"/>
  <c r="H285" i="1"/>
  <c r="G285" i="1"/>
  <c r="E285" i="1"/>
  <c r="D285" i="1"/>
  <c r="N285" i="1" s="1"/>
  <c r="A285" i="1"/>
  <c r="I205" i="1"/>
  <c r="H205" i="1"/>
  <c r="G205" i="1"/>
  <c r="E205" i="1"/>
  <c r="D205" i="1"/>
  <c r="N205" i="1" s="1"/>
  <c r="A205" i="1"/>
  <c r="I273" i="1"/>
  <c r="H273" i="1"/>
  <c r="G273" i="1"/>
  <c r="E273" i="1"/>
  <c r="D273" i="1"/>
  <c r="A273" i="1"/>
  <c r="I163" i="1"/>
  <c r="H163" i="1"/>
  <c r="G163" i="1"/>
  <c r="E163" i="1"/>
  <c r="D163" i="1"/>
  <c r="L163" i="1" s="1"/>
  <c r="A163" i="1"/>
  <c r="I369" i="1"/>
  <c r="H369" i="1"/>
  <c r="G369" i="1"/>
  <c r="E369" i="1"/>
  <c r="D369" i="1"/>
  <c r="N369" i="1" s="1"/>
  <c r="A369" i="1"/>
  <c r="I24" i="1"/>
  <c r="H24" i="1"/>
  <c r="G24" i="1"/>
  <c r="E24" i="1"/>
  <c r="D24" i="1"/>
  <c r="N24" i="1" s="1"/>
  <c r="A24" i="1"/>
  <c r="I130" i="1"/>
  <c r="H130" i="1"/>
  <c r="G130" i="1"/>
  <c r="E130" i="1"/>
  <c r="D130" i="1"/>
  <c r="L130" i="1" s="1"/>
  <c r="A130" i="1"/>
  <c r="I175" i="1"/>
  <c r="H175" i="1"/>
  <c r="G175" i="1"/>
  <c r="E175" i="1"/>
  <c r="D175" i="1"/>
  <c r="L175" i="1" s="1"/>
  <c r="A175" i="1"/>
  <c r="I77" i="1"/>
  <c r="H77" i="1"/>
  <c r="G77" i="1"/>
  <c r="E77" i="1"/>
  <c r="D77" i="1"/>
  <c r="N77" i="1" s="1"/>
  <c r="A77" i="1"/>
  <c r="I650" i="1"/>
  <c r="H650" i="1"/>
  <c r="G650" i="1"/>
  <c r="E650" i="1"/>
  <c r="D650" i="1"/>
  <c r="N650" i="1" s="1"/>
  <c r="A650" i="1"/>
  <c r="I184" i="1"/>
  <c r="H184" i="1"/>
  <c r="G184" i="1"/>
  <c r="E184" i="1"/>
  <c r="D184" i="1"/>
  <c r="A184" i="1"/>
  <c r="I162" i="1"/>
  <c r="H162" i="1"/>
  <c r="G162" i="1"/>
  <c r="E162" i="1"/>
  <c r="D162" i="1"/>
  <c r="A162" i="1"/>
  <c r="I183" i="1"/>
  <c r="H183" i="1"/>
  <c r="G183" i="1"/>
  <c r="E183" i="1"/>
  <c r="D183" i="1"/>
  <c r="L183" i="1" s="1"/>
  <c r="A183" i="1"/>
  <c r="I448" i="1"/>
  <c r="H448" i="1"/>
  <c r="G448" i="1"/>
  <c r="E448" i="1"/>
  <c r="D448" i="1"/>
  <c r="A448" i="1"/>
  <c r="I496" i="1"/>
  <c r="H496" i="1"/>
  <c r="G496" i="1"/>
  <c r="E496" i="1"/>
  <c r="D496" i="1"/>
  <c r="A496" i="1"/>
  <c r="I527" i="1"/>
  <c r="H527" i="1"/>
  <c r="G527" i="1"/>
  <c r="E527" i="1"/>
  <c r="D527" i="1"/>
  <c r="A527" i="1"/>
  <c r="I334" i="1"/>
  <c r="H334" i="1"/>
  <c r="G334" i="1"/>
  <c r="E334" i="1"/>
  <c r="D334" i="1"/>
  <c r="L334" i="1" s="1"/>
  <c r="A334" i="1"/>
  <c r="I634" i="1"/>
  <c r="H634" i="1"/>
  <c r="G634" i="1"/>
  <c r="E634" i="1"/>
  <c r="D634" i="1"/>
  <c r="A634" i="1"/>
  <c r="I23" i="1"/>
  <c r="H23" i="1"/>
  <c r="G23" i="1"/>
  <c r="E23" i="1"/>
  <c r="D23" i="1"/>
  <c r="A23" i="1"/>
  <c r="I225" i="1"/>
  <c r="H225" i="1"/>
  <c r="G225" i="1"/>
  <c r="E225" i="1"/>
  <c r="D225" i="1"/>
  <c r="A225" i="1"/>
  <c r="I629" i="1"/>
  <c r="H629" i="1"/>
  <c r="G629" i="1"/>
  <c r="E629" i="1"/>
  <c r="D629" i="1"/>
  <c r="L629" i="1" s="1"/>
  <c r="A629" i="1"/>
  <c r="I176" i="1"/>
  <c r="H176" i="1"/>
  <c r="G176" i="1"/>
  <c r="E176" i="1"/>
  <c r="D176" i="1"/>
  <c r="K176" i="1" s="1"/>
  <c r="A176" i="1"/>
  <c r="I624" i="1"/>
  <c r="H624" i="1"/>
  <c r="G624" i="1"/>
  <c r="E624" i="1"/>
  <c r="D624" i="1"/>
  <c r="K624" i="1" s="1"/>
  <c r="A624" i="1"/>
  <c r="I610" i="1"/>
  <c r="H610" i="1"/>
  <c r="G610" i="1"/>
  <c r="E610" i="1"/>
  <c r="D610" i="1"/>
  <c r="A610" i="1"/>
  <c r="I84" i="1"/>
  <c r="H84" i="1"/>
  <c r="G84" i="1"/>
  <c r="E84" i="1"/>
  <c r="D84" i="1"/>
  <c r="L84" i="1" s="1"/>
  <c r="A84" i="1"/>
  <c r="I106" i="1"/>
  <c r="H106" i="1"/>
  <c r="G106" i="1"/>
  <c r="E106" i="1"/>
  <c r="D106" i="1"/>
  <c r="K106" i="1" s="1"/>
  <c r="A106" i="1"/>
  <c r="I129" i="1"/>
  <c r="H129" i="1"/>
  <c r="G129" i="1"/>
  <c r="E129" i="1"/>
  <c r="D129" i="1"/>
  <c r="A129" i="1"/>
  <c r="I253" i="1"/>
  <c r="H253" i="1"/>
  <c r="G253" i="1"/>
  <c r="E253" i="1"/>
  <c r="D253" i="1"/>
  <c r="A253" i="1"/>
  <c r="I76" i="1"/>
  <c r="H76" i="1"/>
  <c r="G76" i="1"/>
  <c r="E76" i="1"/>
  <c r="D76" i="1"/>
  <c r="A76" i="1"/>
  <c r="I41" i="1"/>
  <c r="H41" i="1"/>
  <c r="G41" i="1"/>
  <c r="E41" i="1"/>
  <c r="D41" i="1"/>
  <c r="K41" i="1" s="1"/>
  <c r="A41" i="1"/>
  <c r="I16" i="1"/>
  <c r="H16" i="1"/>
  <c r="G16" i="1"/>
  <c r="E16" i="1"/>
  <c r="D16" i="1"/>
  <c r="L16" i="1" s="1"/>
  <c r="A16" i="1"/>
  <c r="I508" i="1"/>
  <c r="H508" i="1"/>
  <c r="G508" i="1"/>
  <c r="E508" i="1"/>
  <c r="D508" i="1"/>
  <c r="A508" i="1"/>
  <c r="I426" i="1"/>
  <c r="H426" i="1"/>
  <c r="G426" i="1"/>
  <c r="E426" i="1"/>
  <c r="D426" i="1"/>
  <c r="L426" i="1" s="1"/>
  <c r="A426" i="1"/>
  <c r="I75" i="1"/>
  <c r="H75" i="1"/>
  <c r="G75" i="1"/>
  <c r="E75" i="1"/>
  <c r="D75" i="1"/>
  <c r="K75" i="1" s="1"/>
  <c r="A75" i="1"/>
  <c r="I209" i="1"/>
  <c r="H209" i="1"/>
  <c r="G209" i="1"/>
  <c r="E209" i="1"/>
  <c r="D209" i="1"/>
  <c r="L209" i="1" s="1"/>
  <c r="A209" i="1"/>
  <c r="I492" i="1"/>
  <c r="H492" i="1"/>
  <c r="G492" i="1"/>
  <c r="E492" i="1"/>
  <c r="D492" i="1"/>
  <c r="A492" i="1"/>
  <c r="I333" i="1"/>
  <c r="H333" i="1"/>
  <c r="G333" i="1"/>
  <c r="E333" i="1"/>
  <c r="D333" i="1"/>
  <c r="L333" i="1" s="1"/>
  <c r="A333" i="1"/>
  <c r="I429" i="1"/>
  <c r="H429" i="1"/>
  <c r="G429" i="1"/>
  <c r="E429" i="1"/>
  <c r="D429" i="1"/>
  <c r="A429" i="1"/>
  <c r="I204" i="1"/>
  <c r="H204" i="1"/>
  <c r="G204" i="1"/>
  <c r="E204" i="1"/>
  <c r="D204" i="1"/>
  <c r="L204" i="1" s="1"/>
  <c r="A204" i="1"/>
  <c r="I15" i="1"/>
  <c r="H15" i="1"/>
  <c r="G15" i="1"/>
  <c r="E15" i="1"/>
  <c r="D15" i="1"/>
  <c r="A15" i="1"/>
  <c r="I553" i="1"/>
  <c r="H553" i="1"/>
  <c r="G553" i="1"/>
  <c r="E553" i="1"/>
  <c r="D553" i="1"/>
  <c r="L553" i="1" s="1"/>
  <c r="A553" i="1"/>
  <c r="I155" i="1"/>
  <c r="H155" i="1"/>
  <c r="G155" i="1"/>
  <c r="E155" i="1"/>
  <c r="D155" i="1"/>
  <c r="K155" i="1" s="1"/>
  <c r="A155" i="1"/>
  <c r="I385" i="1"/>
  <c r="H385" i="1"/>
  <c r="G385" i="1"/>
  <c r="E385" i="1"/>
  <c r="D385" i="1"/>
  <c r="K385" i="1" s="1"/>
  <c r="A385" i="1"/>
  <c r="I233" i="1"/>
  <c r="H233" i="1"/>
  <c r="G233" i="1"/>
  <c r="E233" i="1"/>
  <c r="D233" i="1"/>
  <c r="A233" i="1"/>
  <c r="I645" i="1"/>
  <c r="H645" i="1"/>
  <c r="G645" i="1"/>
  <c r="E645" i="1"/>
  <c r="D645" i="1"/>
  <c r="L645" i="1" s="1"/>
  <c r="A645" i="1"/>
  <c r="I227" i="1"/>
  <c r="H227" i="1"/>
  <c r="G227" i="1"/>
  <c r="E227" i="1"/>
  <c r="D227" i="1"/>
  <c r="K227" i="1" s="1"/>
  <c r="A227" i="1"/>
  <c r="I623" i="1"/>
  <c r="H623" i="1"/>
  <c r="G623" i="1"/>
  <c r="E623" i="1"/>
  <c r="D623" i="1"/>
  <c r="K623" i="1" s="1"/>
  <c r="A623" i="1"/>
  <c r="I272" i="1"/>
  <c r="H272" i="1"/>
  <c r="G272" i="1"/>
  <c r="E272" i="1"/>
  <c r="D272" i="1"/>
  <c r="A272" i="1"/>
  <c r="I458" i="1"/>
  <c r="H458" i="1"/>
  <c r="G458" i="1"/>
  <c r="E458" i="1"/>
  <c r="D458" i="1"/>
  <c r="L458" i="1" s="1"/>
  <c r="A458" i="1"/>
  <c r="I271" i="1"/>
  <c r="H271" i="1"/>
  <c r="G271" i="1"/>
  <c r="E271" i="1"/>
  <c r="D271" i="1"/>
  <c r="K271" i="1" s="1"/>
  <c r="A271" i="1"/>
  <c r="I351" i="1"/>
  <c r="H351" i="1"/>
  <c r="G351" i="1"/>
  <c r="E351" i="1"/>
  <c r="D351" i="1"/>
  <c r="K351" i="1" s="1"/>
  <c r="A351" i="1"/>
  <c r="I270" i="1"/>
  <c r="H270" i="1"/>
  <c r="G270" i="1"/>
  <c r="E270" i="1"/>
  <c r="D270" i="1"/>
  <c r="A270" i="1"/>
  <c r="I202" i="1"/>
  <c r="H202" i="1"/>
  <c r="G202" i="1"/>
  <c r="E202" i="1"/>
  <c r="D202" i="1"/>
  <c r="K202" i="1" s="1"/>
  <c r="A202" i="1"/>
  <c r="I83" i="1"/>
  <c r="H83" i="1"/>
  <c r="G83" i="1"/>
  <c r="E83" i="1"/>
  <c r="D83" i="1"/>
  <c r="A83" i="1"/>
  <c r="I154" i="1"/>
  <c r="H154" i="1"/>
  <c r="G154" i="1"/>
  <c r="E154" i="1"/>
  <c r="D154" i="1"/>
  <c r="A154" i="1"/>
  <c r="I128" i="1"/>
  <c r="H128" i="1"/>
  <c r="G128" i="1"/>
  <c r="E128" i="1"/>
  <c r="D128" i="1"/>
  <c r="K128" i="1" s="1"/>
  <c r="A128" i="1"/>
  <c r="I607" i="1"/>
  <c r="H607" i="1"/>
  <c r="G607" i="1"/>
  <c r="E607" i="1"/>
  <c r="D607" i="1"/>
  <c r="M607" i="1" s="1"/>
  <c r="A607" i="1"/>
  <c r="I546" i="1"/>
  <c r="H546" i="1"/>
  <c r="G546" i="1"/>
  <c r="E546" i="1"/>
  <c r="D546" i="1"/>
  <c r="L546" i="1" s="1"/>
  <c r="A546" i="1"/>
  <c r="I491" i="1"/>
  <c r="H491" i="1"/>
  <c r="G491" i="1"/>
  <c r="E491" i="1"/>
  <c r="D491" i="1"/>
  <c r="K491" i="1" s="1"/>
  <c r="A491" i="1"/>
  <c r="I224" i="1"/>
  <c r="H224" i="1"/>
  <c r="G224" i="1"/>
  <c r="E224" i="1"/>
  <c r="D224" i="1"/>
  <c r="M224" i="1" s="1"/>
  <c r="A224" i="1"/>
  <c r="I514" i="1"/>
  <c r="H514" i="1"/>
  <c r="G514" i="1"/>
  <c r="E514" i="1"/>
  <c r="D514" i="1"/>
  <c r="L514" i="1" s="1"/>
  <c r="A514" i="1"/>
  <c r="I52" i="1"/>
  <c r="H52" i="1"/>
  <c r="G52" i="1"/>
  <c r="E52" i="1"/>
  <c r="D52" i="1"/>
  <c r="A52" i="1"/>
  <c r="I586" i="1"/>
  <c r="H586" i="1"/>
  <c r="G586" i="1"/>
  <c r="E586" i="1"/>
  <c r="D586" i="1"/>
  <c r="A586" i="1"/>
  <c r="I622" i="1"/>
  <c r="H622" i="1"/>
  <c r="G622" i="1"/>
  <c r="E622" i="1"/>
  <c r="D622" i="1"/>
  <c r="K622" i="1" s="1"/>
  <c r="A622" i="1"/>
  <c r="I633" i="1"/>
  <c r="H633" i="1"/>
  <c r="G633" i="1"/>
  <c r="E633" i="1"/>
  <c r="D633" i="1"/>
  <c r="A633" i="1"/>
  <c r="I73" i="1"/>
  <c r="H73" i="1"/>
  <c r="G73" i="1"/>
  <c r="E73" i="1"/>
  <c r="D73" i="1"/>
  <c r="L73" i="1" s="1"/>
  <c r="A73" i="1"/>
  <c r="I135" i="1"/>
  <c r="H135" i="1"/>
  <c r="G135" i="1"/>
  <c r="E135" i="1"/>
  <c r="D135" i="1"/>
  <c r="L135" i="1" s="1"/>
  <c r="A135" i="1"/>
  <c r="I543" i="1"/>
  <c r="H543" i="1"/>
  <c r="G543" i="1"/>
  <c r="E543" i="1"/>
  <c r="D543" i="1"/>
  <c r="A543" i="1"/>
  <c r="I654" i="1"/>
  <c r="H654" i="1"/>
  <c r="G654" i="1"/>
  <c r="E654" i="1"/>
  <c r="D654" i="1"/>
  <c r="L654" i="1" s="1"/>
  <c r="A654" i="1"/>
  <c r="I495" i="1"/>
  <c r="H495" i="1"/>
  <c r="G495" i="1"/>
  <c r="E495" i="1"/>
  <c r="D495" i="1"/>
  <c r="L495" i="1" s="1"/>
  <c r="A495" i="1"/>
  <c r="I552" i="1"/>
  <c r="H552" i="1"/>
  <c r="G552" i="1"/>
  <c r="E552" i="1"/>
  <c r="D552" i="1"/>
  <c r="A552" i="1"/>
  <c r="I445" i="1"/>
  <c r="H445" i="1"/>
  <c r="G445" i="1"/>
  <c r="E445" i="1"/>
  <c r="D445" i="1"/>
  <c r="L445" i="1" s="1"/>
  <c r="A445" i="1"/>
  <c r="I542" i="1"/>
  <c r="H542" i="1"/>
  <c r="G542" i="1"/>
  <c r="E542" i="1"/>
  <c r="D542" i="1"/>
  <c r="L542" i="1" s="1"/>
  <c r="A542" i="1"/>
  <c r="I355" i="1"/>
  <c r="H355" i="1"/>
  <c r="G355" i="1"/>
  <c r="E355" i="1"/>
  <c r="D355" i="1"/>
  <c r="L355" i="1" s="1"/>
  <c r="A355" i="1"/>
  <c r="I463" i="1"/>
  <c r="H463" i="1"/>
  <c r="G463" i="1"/>
  <c r="E463" i="1"/>
  <c r="D463" i="1"/>
  <c r="L463" i="1" s="1"/>
  <c r="A463" i="1"/>
  <c r="I148" i="1"/>
  <c r="H148" i="1"/>
  <c r="G148" i="1"/>
  <c r="E148" i="1"/>
  <c r="D148" i="1"/>
  <c r="A148" i="1"/>
  <c r="I609" i="1"/>
  <c r="H609" i="1"/>
  <c r="G609" i="1"/>
  <c r="E609" i="1"/>
  <c r="D609" i="1"/>
  <c r="L609" i="1" s="1"/>
  <c r="A609" i="1"/>
  <c r="I208" i="1"/>
  <c r="H208" i="1"/>
  <c r="G208" i="1"/>
  <c r="E208" i="1"/>
  <c r="D208" i="1"/>
  <c r="L208" i="1" s="1"/>
  <c r="A208" i="1"/>
  <c r="I606" i="1"/>
  <c r="H606" i="1"/>
  <c r="G606" i="1"/>
  <c r="E606" i="1"/>
  <c r="D606" i="1"/>
  <c r="A606" i="1"/>
  <c r="I104" i="1"/>
  <c r="H104" i="1"/>
  <c r="G104" i="1"/>
  <c r="E104" i="1"/>
  <c r="D104" i="1"/>
  <c r="L104" i="1" s="1"/>
  <c r="A104" i="1"/>
  <c r="I444" i="1"/>
  <c r="H444" i="1"/>
  <c r="G444" i="1"/>
  <c r="E444" i="1"/>
  <c r="D444" i="1"/>
  <c r="M444" i="1" s="1"/>
  <c r="A444" i="1"/>
  <c r="I267" i="1"/>
  <c r="H267" i="1"/>
  <c r="G267" i="1"/>
  <c r="E267" i="1"/>
  <c r="D267" i="1"/>
  <c r="L267" i="1" s="1"/>
  <c r="A267" i="1"/>
  <c r="I505" i="1"/>
  <c r="H505" i="1"/>
  <c r="G505" i="1"/>
  <c r="E505" i="1"/>
  <c r="D505" i="1"/>
  <c r="A505" i="1"/>
  <c r="I50" i="1"/>
  <c r="H50" i="1"/>
  <c r="G50" i="1"/>
  <c r="E50" i="1"/>
  <c r="D50" i="1"/>
  <c r="M50" i="1" s="1"/>
  <c r="A50" i="1"/>
  <c r="I147" i="1"/>
  <c r="H147" i="1"/>
  <c r="G147" i="1"/>
  <c r="E147" i="1"/>
  <c r="D147" i="1"/>
  <c r="K147" i="1" s="1"/>
  <c r="A147" i="1"/>
  <c r="I173" i="1"/>
  <c r="H173" i="1"/>
  <c r="G173" i="1"/>
  <c r="E173" i="1"/>
  <c r="D173" i="1"/>
  <c r="L173" i="1" s="1"/>
  <c r="A173" i="1"/>
  <c r="I51" i="1"/>
  <c r="H51" i="1"/>
  <c r="G51" i="1"/>
  <c r="E51" i="1"/>
  <c r="D51" i="1"/>
  <c r="A51" i="1"/>
  <c r="I105" i="1"/>
  <c r="H105" i="1"/>
  <c r="G105" i="1"/>
  <c r="E105" i="1"/>
  <c r="D105" i="1"/>
  <c r="L105" i="1" s="1"/>
  <c r="A105" i="1"/>
  <c r="I648" i="1"/>
  <c r="H648" i="1"/>
  <c r="G648" i="1"/>
  <c r="E648" i="1"/>
  <c r="D648" i="1"/>
  <c r="A648" i="1"/>
  <c r="I649" i="1"/>
  <c r="H649" i="1"/>
  <c r="G649" i="1"/>
  <c r="E649" i="1"/>
  <c r="D649" i="1"/>
  <c r="L649" i="1" s="1"/>
  <c r="A649" i="1"/>
  <c r="I201" i="1"/>
  <c r="H201" i="1"/>
  <c r="G201" i="1"/>
  <c r="E201" i="1"/>
  <c r="D201" i="1"/>
  <c r="L201" i="1" s="1"/>
  <c r="A201" i="1"/>
  <c r="I400" i="1"/>
  <c r="H400" i="1"/>
  <c r="G400" i="1"/>
  <c r="E400" i="1"/>
  <c r="D400" i="1"/>
  <c r="A400" i="1"/>
  <c r="I292" i="1"/>
  <c r="H292" i="1"/>
  <c r="G292" i="1"/>
  <c r="E292" i="1"/>
  <c r="D292" i="1"/>
  <c r="L292" i="1" s="1"/>
  <c r="A292" i="1"/>
  <c r="I591" i="1"/>
  <c r="H591" i="1"/>
  <c r="G591" i="1"/>
  <c r="E591" i="1"/>
  <c r="D591" i="1"/>
  <c r="A591" i="1"/>
  <c r="I575" i="1"/>
  <c r="H575" i="1"/>
  <c r="G575" i="1"/>
  <c r="E575" i="1"/>
  <c r="D575" i="1"/>
  <c r="A575" i="1"/>
  <c r="I14" i="1"/>
  <c r="H14" i="1"/>
  <c r="G14" i="1"/>
  <c r="E14" i="1"/>
  <c r="D14" i="1"/>
  <c r="L14" i="1" s="1"/>
  <c r="A14" i="1"/>
  <c r="I134" i="1"/>
  <c r="H134" i="1"/>
  <c r="G134" i="1"/>
  <c r="E134" i="1"/>
  <c r="D134" i="1"/>
  <c r="A134" i="1"/>
  <c r="I22" i="1"/>
  <c r="H22" i="1"/>
  <c r="G22" i="1"/>
  <c r="E22" i="1"/>
  <c r="D22" i="1"/>
  <c r="L22" i="1" s="1"/>
  <c r="A22" i="1"/>
  <c r="I574" i="1"/>
  <c r="H574" i="1"/>
  <c r="G574" i="1"/>
  <c r="E574" i="1"/>
  <c r="D574" i="1"/>
  <c r="L574" i="1" s="1"/>
  <c r="A574" i="1"/>
  <c r="I411" i="1"/>
  <c r="H411" i="1"/>
  <c r="G411" i="1"/>
  <c r="E411" i="1"/>
  <c r="D411" i="1"/>
  <c r="A411" i="1"/>
  <c r="I567" i="1"/>
  <c r="H567" i="1"/>
  <c r="G567" i="1"/>
  <c r="E567" i="1"/>
  <c r="D567" i="1"/>
  <c r="K567" i="1" s="1"/>
  <c r="A567" i="1"/>
  <c r="I462" i="1"/>
  <c r="H462" i="1"/>
  <c r="G462" i="1"/>
  <c r="E462" i="1"/>
  <c r="D462" i="1"/>
  <c r="A462" i="1"/>
  <c r="I457" i="1"/>
  <c r="H457" i="1"/>
  <c r="G457" i="1"/>
  <c r="E457" i="1"/>
  <c r="D457" i="1"/>
  <c r="A457" i="1"/>
  <c r="I490" i="1"/>
  <c r="H490" i="1"/>
  <c r="G490" i="1"/>
  <c r="E490" i="1"/>
  <c r="D490" i="1"/>
  <c r="L490" i="1" s="1"/>
  <c r="A490" i="1"/>
  <c r="I480" i="1"/>
  <c r="H480" i="1"/>
  <c r="G480" i="1"/>
  <c r="E480" i="1"/>
  <c r="D480" i="1"/>
  <c r="L480" i="1" s="1"/>
  <c r="A480" i="1"/>
  <c r="I251" i="1"/>
  <c r="H251" i="1"/>
  <c r="G251" i="1"/>
  <c r="E251" i="1"/>
  <c r="D251" i="1"/>
  <c r="L251" i="1" s="1"/>
  <c r="A251" i="1"/>
  <c r="I423" i="1"/>
  <c r="H423" i="1"/>
  <c r="G423" i="1"/>
  <c r="E423" i="1"/>
  <c r="D423" i="1"/>
  <c r="A423" i="1"/>
  <c r="I513" i="1"/>
  <c r="H513" i="1"/>
  <c r="G513" i="1"/>
  <c r="E513" i="1"/>
  <c r="D513" i="1"/>
  <c r="M513" i="1" s="1"/>
  <c r="A513" i="1"/>
  <c r="I566" i="1"/>
  <c r="H566" i="1"/>
  <c r="G566" i="1"/>
  <c r="E566" i="1"/>
  <c r="D566" i="1"/>
  <c r="K566" i="1" s="1"/>
  <c r="A566" i="1"/>
  <c r="I146" i="1"/>
  <c r="H146" i="1"/>
  <c r="G146" i="1"/>
  <c r="E146" i="1"/>
  <c r="D146" i="1"/>
  <c r="L146" i="1" s="1"/>
  <c r="A146" i="1"/>
  <c r="I551" i="1"/>
  <c r="H551" i="1"/>
  <c r="G551" i="1"/>
  <c r="E551" i="1"/>
  <c r="D551" i="1"/>
  <c r="A551" i="1"/>
  <c r="I632" i="1"/>
  <c r="H632" i="1"/>
  <c r="G632" i="1"/>
  <c r="E632" i="1"/>
  <c r="D632" i="1"/>
  <c r="L632" i="1" s="1"/>
  <c r="A632" i="1"/>
  <c r="I590" i="1"/>
  <c r="H590" i="1"/>
  <c r="G590" i="1"/>
  <c r="E590" i="1"/>
  <c r="D590" i="1"/>
  <c r="L590" i="1" s="1"/>
  <c r="A590" i="1"/>
  <c r="I101" i="1"/>
  <c r="H101" i="1"/>
  <c r="G101" i="1"/>
  <c r="E101" i="1"/>
  <c r="D101" i="1"/>
  <c r="L101" i="1" s="1"/>
  <c r="A101" i="1"/>
  <c r="I483" i="1"/>
  <c r="H483" i="1"/>
  <c r="G483" i="1"/>
  <c r="E483" i="1"/>
  <c r="D483" i="1"/>
  <c r="L483" i="1" s="1"/>
  <c r="A483" i="1"/>
  <c r="I612" i="1"/>
  <c r="H612" i="1"/>
  <c r="G612" i="1"/>
  <c r="E612" i="1"/>
  <c r="D612" i="1"/>
  <c r="M612" i="1" s="1"/>
  <c r="A612" i="1"/>
  <c r="I653" i="1"/>
  <c r="H653" i="1"/>
  <c r="G653" i="1"/>
  <c r="E653" i="1"/>
  <c r="D653" i="1"/>
  <c r="A653" i="1"/>
  <c r="I573" i="1"/>
  <c r="H573" i="1"/>
  <c r="G573" i="1"/>
  <c r="E573" i="1"/>
  <c r="D573" i="1"/>
  <c r="A573" i="1"/>
  <c r="I100" i="1"/>
  <c r="H100" i="1"/>
  <c r="G100" i="1"/>
  <c r="E100" i="1"/>
  <c r="D100" i="1"/>
  <c r="A100" i="1"/>
  <c r="I182" i="1"/>
  <c r="H182" i="1"/>
  <c r="G182" i="1"/>
  <c r="E182" i="1"/>
  <c r="D182" i="1"/>
  <c r="L182" i="1" s="1"/>
  <c r="A182" i="1"/>
  <c r="I338" i="1"/>
  <c r="H338" i="1"/>
  <c r="G338" i="1"/>
  <c r="E338" i="1"/>
  <c r="D338" i="1"/>
  <c r="L338" i="1" s="1"/>
  <c r="A338" i="1"/>
  <c r="I585" i="1"/>
  <c r="H585" i="1"/>
  <c r="G585" i="1"/>
  <c r="E585" i="1"/>
  <c r="D585" i="1"/>
  <c r="L585" i="1" s="1"/>
  <c r="A585" i="1"/>
  <c r="I631" i="1"/>
  <c r="H631" i="1"/>
  <c r="G631" i="1"/>
  <c r="E631" i="1"/>
  <c r="D631" i="1"/>
  <c r="L631" i="1" s="1"/>
  <c r="A631" i="1"/>
  <c r="I82" i="1"/>
  <c r="H82" i="1"/>
  <c r="G82" i="1"/>
  <c r="E82" i="1"/>
  <c r="D82" i="1"/>
  <c r="M82" i="1" s="1"/>
  <c r="A82" i="1"/>
  <c r="I309" i="1"/>
  <c r="H309" i="1"/>
  <c r="G309" i="1"/>
  <c r="E309" i="1"/>
  <c r="D309" i="1"/>
  <c r="K309" i="1" s="1"/>
  <c r="A309" i="1"/>
  <c r="I255" i="1"/>
  <c r="H255" i="1"/>
  <c r="G255" i="1"/>
  <c r="E255" i="1"/>
  <c r="D255" i="1"/>
  <c r="A255" i="1"/>
  <c r="I572" i="1"/>
  <c r="H572" i="1"/>
  <c r="G572" i="1"/>
  <c r="E572" i="1"/>
  <c r="D572" i="1"/>
  <c r="A572" i="1"/>
  <c r="I428" i="1"/>
  <c r="H428" i="1"/>
  <c r="G428" i="1"/>
  <c r="E428" i="1"/>
  <c r="D428" i="1"/>
  <c r="L428" i="1" s="1"/>
  <c r="A428" i="1"/>
  <c r="I382" i="1"/>
  <c r="H382" i="1"/>
  <c r="G382" i="1"/>
  <c r="E382" i="1"/>
  <c r="D382" i="1"/>
  <c r="L382" i="1" s="1"/>
  <c r="A382" i="1"/>
  <c r="I605" i="1"/>
  <c r="H605" i="1"/>
  <c r="G605" i="1"/>
  <c r="E605" i="1"/>
  <c r="D605" i="1"/>
  <c r="J605" i="1" s="1"/>
  <c r="A605" i="1"/>
  <c r="I331" i="1"/>
  <c r="H331" i="1"/>
  <c r="G331" i="1"/>
  <c r="E331" i="1"/>
  <c r="D331" i="1"/>
  <c r="A331" i="1"/>
  <c r="I504" i="1"/>
  <c r="H504" i="1"/>
  <c r="G504" i="1"/>
  <c r="E504" i="1"/>
  <c r="D504" i="1"/>
  <c r="K504" i="1" s="1"/>
  <c r="A504" i="1"/>
  <c r="I72" i="1"/>
  <c r="H72" i="1"/>
  <c r="G72" i="1"/>
  <c r="E72" i="1"/>
  <c r="D72" i="1"/>
  <c r="K72" i="1" s="1"/>
  <c r="A72" i="1"/>
  <c r="I560" i="1"/>
  <c r="H560" i="1"/>
  <c r="G560" i="1"/>
  <c r="E560" i="1"/>
  <c r="D560" i="1"/>
  <c r="K560" i="1" s="1"/>
  <c r="A560" i="1"/>
  <c r="I308" i="1"/>
  <c r="H308" i="1"/>
  <c r="G308" i="1"/>
  <c r="E308" i="1"/>
  <c r="D308" i="1"/>
  <c r="K308" i="1" s="1"/>
  <c r="A308" i="1"/>
  <c r="I170" i="1"/>
  <c r="H170" i="1"/>
  <c r="G170" i="1"/>
  <c r="E170" i="1"/>
  <c r="D170" i="1"/>
  <c r="M170" i="1" s="1"/>
  <c r="A170" i="1"/>
  <c r="I264" i="1"/>
  <c r="H264" i="1"/>
  <c r="G264" i="1"/>
  <c r="E264" i="1"/>
  <c r="D264" i="1"/>
  <c r="M264" i="1" s="1"/>
  <c r="A264" i="1"/>
  <c r="I125" i="1"/>
  <c r="H125" i="1"/>
  <c r="G125" i="1"/>
  <c r="E125" i="1"/>
  <c r="D125" i="1"/>
  <c r="M125" i="1" s="1"/>
  <c r="A125" i="1"/>
  <c r="I133" i="1"/>
  <c r="H133" i="1"/>
  <c r="G133" i="1"/>
  <c r="E133" i="1"/>
  <c r="D133" i="1"/>
  <c r="M133" i="1" s="1"/>
  <c r="A133" i="1"/>
  <c r="I401" i="1"/>
  <c r="H401" i="1"/>
  <c r="G401" i="1"/>
  <c r="E401" i="1"/>
  <c r="D401" i="1"/>
  <c r="A401" i="1"/>
  <c r="I442" i="1"/>
  <c r="H442" i="1"/>
  <c r="G442" i="1"/>
  <c r="E442" i="1"/>
  <c r="D442" i="1"/>
  <c r="K442" i="1" s="1"/>
  <c r="A442" i="1"/>
  <c r="I245" i="1"/>
  <c r="H245" i="1"/>
  <c r="G245" i="1"/>
  <c r="E245" i="1"/>
  <c r="D245" i="1"/>
  <c r="K245" i="1" s="1"/>
  <c r="A245" i="1"/>
  <c r="I443" i="1"/>
  <c r="H443" i="1"/>
  <c r="G443" i="1"/>
  <c r="E443" i="1"/>
  <c r="D443" i="1"/>
  <c r="K443" i="1" s="1"/>
  <c r="A443" i="1"/>
  <c r="I372" i="1"/>
  <c r="H372" i="1"/>
  <c r="G372" i="1"/>
  <c r="E372" i="1"/>
  <c r="D372" i="1"/>
  <c r="M372" i="1" s="1"/>
  <c r="A372" i="1"/>
  <c r="I538" i="1"/>
  <c r="H538" i="1"/>
  <c r="G538" i="1"/>
  <c r="E538" i="1"/>
  <c r="D538" i="1"/>
  <c r="J538" i="1" s="1"/>
  <c r="A538" i="1"/>
  <c r="I644" i="1"/>
  <c r="H644" i="1"/>
  <c r="G644" i="1"/>
  <c r="E644" i="1"/>
  <c r="D644" i="1"/>
  <c r="K644" i="1" s="1"/>
  <c r="A644" i="1"/>
  <c r="I200" i="1"/>
  <c r="H200" i="1"/>
  <c r="G200" i="1"/>
  <c r="E200" i="1"/>
  <c r="D200" i="1"/>
  <c r="A200" i="1"/>
  <c r="I550" i="1"/>
  <c r="H550" i="1"/>
  <c r="G550" i="1"/>
  <c r="E550" i="1"/>
  <c r="D550" i="1"/>
  <c r="A550" i="1"/>
  <c r="I456" i="1"/>
  <c r="H456" i="1"/>
  <c r="G456" i="1"/>
  <c r="E456" i="1"/>
  <c r="D456" i="1"/>
  <c r="K456" i="1" s="1"/>
  <c r="A456" i="1"/>
  <c r="I584" i="1"/>
  <c r="H584" i="1"/>
  <c r="G584" i="1"/>
  <c r="E584" i="1"/>
  <c r="D584" i="1"/>
  <c r="L584" i="1" s="1"/>
  <c r="A584" i="1"/>
  <c r="I604" i="1"/>
  <c r="H604" i="1"/>
  <c r="G604" i="1"/>
  <c r="E604" i="1"/>
  <c r="D604" i="1"/>
  <c r="K604" i="1" s="1"/>
  <c r="A604" i="1"/>
  <c r="I359" i="1"/>
  <c r="H359" i="1"/>
  <c r="G359" i="1"/>
  <c r="E359" i="1"/>
  <c r="D359" i="1"/>
  <c r="M359" i="1" s="1"/>
  <c r="A359" i="1"/>
  <c r="I38" i="1"/>
  <c r="H38" i="1"/>
  <c r="G38" i="1"/>
  <c r="E38" i="1"/>
  <c r="D38" i="1"/>
  <c r="A38" i="1"/>
  <c r="I310" i="1"/>
  <c r="H310" i="1"/>
  <c r="G310" i="1"/>
  <c r="E310" i="1"/>
  <c r="D310" i="1"/>
  <c r="M310" i="1" s="1"/>
  <c r="A310" i="1"/>
  <c r="I123" i="1"/>
  <c r="H123" i="1"/>
  <c r="G123" i="1"/>
  <c r="E123" i="1"/>
  <c r="D123" i="1"/>
  <c r="A123" i="1"/>
  <c r="I71" i="1"/>
  <c r="H71" i="1"/>
  <c r="G71" i="1"/>
  <c r="E71" i="1"/>
  <c r="D71" i="1"/>
  <c r="K71" i="1" s="1"/>
  <c r="A71" i="1"/>
  <c r="I381" i="1"/>
  <c r="H381" i="1"/>
  <c r="G381" i="1"/>
  <c r="E381" i="1"/>
  <c r="D381" i="1"/>
  <c r="K381" i="1" s="1"/>
  <c r="A381" i="1"/>
  <c r="I39" i="1"/>
  <c r="H39" i="1"/>
  <c r="G39" i="1"/>
  <c r="E39" i="1"/>
  <c r="D39" i="1"/>
  <c r="A39" i="1"/>
  <c r="I226" i="1"/>
  <c r="H226" i="1"/>
  <c r="G226" i="1"/>
  <c r="E226" i="1"/>
  <c r="D226" i="1"/>
  <c r="A226" i="1"/>
  <c r="I99" i="1"/>
  <c r="H99" i="1"/>
  <c r="G99" i="1"/>
  <c r="E99" i="1"/>
  <c r="D99" i="1"/>
  <c r="A99" i="1"/>
  <c r="I286" i="1"/>
  <c r="H286" i="1"/>
  <c r="G286" i="1"/>
  <c r="E286" i="1"/>
  <c r="D286" i="1"/>
  <c r="M286" i="1" s="1"/>
  <c r="A286" i="1"/>
  <c r="I124" i="1"/>
  <c r="H124" i="1"/>
  <c r="G124" i="1"/>
  <c r="E124" i="1"/>
  <c r="D124" i="1"/>
  <c r="M124" i="1" s="1"/>
  <c r="A124" i="1"/>
  <c r="I583" i="1"/>
  <c r="H583" i="1"/>
  <c r="G583" i="1"/>
  <c r="E583" i="1"/>
  <c r="D583" i="1"/>
  <c r="L583" i="1" s="1"/>
  <c r="A583" i="1"/>
  <c r="I643" i="1"/>
  <c r="H643" i="1"/>
  <c r="G643" i="1"/>
  <c r="E643" i="1"/>
  <c r="D643" i="1"/>
  <c r="K643" i="1" s="1"/>
  <c r="A643" i="1"/>
  <c r="I98" i="1"/>
  <c r="H98" i="1"/>
  <c r="G98" i="1"/>
  <c r="E98" i="1"/>
  <c r="D98" i="1"/>
  <c r="K98" i="1" s="1"/>
  <c r="A98" i="1"/>
  <c r="I93" i="1"/>
  <c r="H93" i="1"/>
  <c r="G93" i="1"/>
  <c r="E93" i="1"/>
  <c r="D93" i="1"/>
  <c r="A93" i="1"/>
  <c r="I110" i="1"/>
  <c r="H110" i="1"/>
  <c r="G110" i="1"/>
  <c r="E110" i="1"/>
  <c r="D110" i="1"/>
  <c r="A110" i="1"/>
  <c r="I565" i="1"/>
  <c r="H565" i="1"/>
  <c r="G565" i="1"/>
  <c r="E565" i="1"/>
  <c r="D565" i="1"/>
  <c r="A565" i="1"/>
  <c r="I269" i="1"/>
  <c r="H269" i="1"/>
  <c r="G269" i="1"/>
  <c r="E269" i="1"/>
  <c r="D269" i="1"/>
  <c r="M269" i="1" s="1"/>
  <c r="A269" i="1"/>
  <c r="I545" i="1"/>
  <c r="H545" i="1"/>
  <c r="G545" i="1"/>
  <c r="E545" i="1"/>
  <c r="D545" i="1"/>
  <c r="M545" i="1" s="1"/>
  <c r="A545" i="1"/>
  <c r="I367" i="1"/>
  <c r="H367" i="1"/>
  <c r="G367" i="1"/>
  <c r="E367" i="1"/>
  <c r="D367" i="1"/>
  <c r="A367" i="1"/>
  <c r="I70" i="1"/>
  <c r="H70" i="1"/>
  <c r="G70" i="1"/>
  <c r="E70" i="1"/>
  <c r="D70" i="1"/>
  <c r="K70" i="1" s="1"/>
  <c r="A70" i="1"/>
  <c r="I284" i="1"/>
  <c r="H284" i="1"/>
  <c r="G284" i="1"/>
  <c r="E284" i="1"/>
  <c r="D284" i="1"/>
  <c r="K284" i="1" s="1"/>
  <c r="A284" i="1"/>
  <c r="I354" i="1"/>
  <c r="H354" i="1"/>
  <c r="G354" i="1"/>
  <c r="E354" i="1"/>
  <c r="D354" i="1"/>
  <c r="A354" i="1"/>
  <c r="I36" i="1"/>
  <c r="H36" i="1"/>
  <c r="G36" i="1"/>
  <c r="E36" i="1"/>
  <c r="D36" i="1"/>
  <c r="K36" i="1" s="1"/>
  <c r="A36" i="1"/>
  <c r="I37" i="1"/>
  <c r="H37" i="1"/>
  <c r="G37" i="1"/>
  <c r="E37" i="1"/>
  <c r="D37" i="1"/>
  <c r="M37" i="1" s="1"/>
  <c r="A37" i="1"/>
  <c r="I439" i="1"/>
  <c r="H439" i="1"/>
  <c r="G439" i="1"/>
  <c r="E439" i="1"/>
  <c r="D439" i="1"/>
  <c r="M439" i="1" s="1"/>
  <c r="A439" i="1"/>
  <c r="I628" i="1"/>
  <c r="H628" i="1"/>
  <c r="G628" i="1"/>
  <c r="E628" i="1"/>
  <c r="D628" i="1"/>
  <c r="M628" i="1" s="1"/>
  <c r="A628" i="1"/>
  <c r="I627" i="1"/>
  <c r="H627" i="1"/>
  <c r="G627" i="1"/>
  <c r="E627" i="1"/>
  <c r="D627" i="1"/>
  <c r="M627" i="1" s="1"/>
  <c r="A627" i="1"/>
  <c r="I626" i="1"/>
  <c r="H626" i="1"/>
  <c r="G626" i="1"/>
  <c r="E626" i="1"/>
  <c r="D626" i="1"/>
  <c r="J626" i="1" s="1"/>
  <c r="A626" i="1"/>
  <c r="I223" i="1"/>
  <c r="H223" i="1"/>
  <c r="G223" i="1"/>
  <c r="E223" i="1"/>
  <c r="D223" i="1"/>
  <c r="K223" i="1" s="1"/>
  <c r="A223" i="1"/>
  <c r="I252" i="1"/>
  <c r="H252" i="1"/>
  <c r="G252" i="1"/>
  <c r="E252" i="1"/>
  <c r="D252" i="1"/>
  <c r="M252" i="1" s="1"/>
  <c r="A252" i="1"/>
  <c r="I582" i="1"/>
  <c r="M582" i="1" s="1"/>
  <c r="H582" i="1"/>
  <c r="G582" i="1"/>
  <c r="E582" i="1"/>
  <c r="D582" i="1"/>
  <c r="L582" i="1" s="1"/>
  <c r="A582" i="1"/>
  <c r="I97" i="1"/>
  <c r="H97" i="1"/>
  <c r="G97" i="1"/>
  <c r="E97" i="1"/>
  <c r="D97" i="1"/>
  <c r="K97" i="1" s="1"/>
  <c r="A97" i="1"/>
  <c r="I266" i="1"/>
  <c r="H266" i="1"/>
  <c r="G266" i="1"/>
  <c r="E266" i="1"/>
  <c r="D266" i="1"/>
  <c r="K266" i="1" s="1"/>
  <c r="A266" i="1"/>
  <c r="I647" i="1"/>
  <c r="H647" i="1"/>
  <c r="G647" i="1"/>
  <c r="E647" i="1"/>
  <c r="D647" i="1"/>
  <c r="A647" i="1"/>
  <c r="I347" i="1"/>
  <c r="H347" i="1"/>
  <c r="G347" i="1"/>
  <c r="E347" i="1"/>
  <c r="D347" i="1"/>
  <c r="L347" i="1" s="1"/>
  <c r="A347" i="1"/>
  <c r="I479" i="1"/>
  <c r="H479" i="1"/>
  <c r="G479" i="1"/>
  <c r="E479" i="1"/>
  <c r="D479" i="1"/>
  <c r="J479" i="1" s="1"/>
  <c r="A479" i="1"/>
  <c r="I96" i="1"/>
  <c r="H96" i="1"/>
  <c r="G96" i="1"/>
  <c r="E96" i="1"/>
  <c r="D96" i="1"/>
  <c r="K96" i="1" s="1"/>
  <c r="A96" i="1"/>
  <c r="I425" i="1"/>
  <c r="H425" i="1"/>
  <c r="G425" i="1"/>
  <c r="E425" i="1"/>
  <c r="D425" i="1"/>
  <c r="A425" i="1"/>
  <c r="I589" i="1"/>
  <c r="H589" i="1"/>
  <c r="G589" i="1"/>
  <c r="E589" i="1"/>
  <c r="D589" i="1"/>
  <c r="M589" i="1" s="1"/>
  <c r="A589" i="1"/>
  <c r="I564" i="1"/>
  <c r="H564" i="1"/>
  <c r="G564" i="1"/>
  <c r="E564" i="1"/>
  <c r="D564" i="1"/>
  <c r="A564" i="1"/>
  <c r="I250" i="1"/>
  <c r="H250" i="1"/>
  <c r="G250" i="1"/>
  <c r="E250" i="1"/>
  <c r="D250" i="1"/>
  <c r="K250" i="1" s="1"/>
  <c r="A250" i="1"/>
  <c r="I525" i="1"/>
  <c r="H525" i="1"/>
  <c r="G525" i="1"/>
  <c r="E525" i="1"/>
  <c r="D525" i="1"/>
  <c r="A525" i="1"/>
  <c r="I384" i="1"/>
  <c r="H384" i="1"/>
  <c r="G384" i="1"/>
  <c r="E384" i="1"/>
  <c r="D384" i="1"/>
  <c r="A384" i="1"/>
  <c r="I69" i="1"/>
  <c r="H69" i="1"/>
  <c r="G69" i="1"/>
  <c r="E69" i="1"/>
  <c r="D69" i="1"/>
  <c r="A69" i="1"/>
  <c r="I507" i="1"/>
  <c r="H507" i="1"/>
  <c r="G507" i="1"/>
  <c r="E507" i="1"/>
  <c r="D507" i="1"/>
  <c r="A507" i="1"/>
  <c r="I541" i="1"/>
  <c r="H541" i="1"/>
  <c r="G541" i="1"/>
  <c r="E541" i="1"/>
  <c r="D541" i="1"/>
  <c r="A541" i="1"/>
  <c r="I568" i="1"/>
  <c r="H568" i="1"/>
  <c r="G568" i="1"/>
  <c r="E568" i="1"/>
  <c r="D568" i="1"/>
  <c r="A568" i="1"/>
  <c r="I524" i="1"/>
  <c r="H524" i="1"/>
  <c r="G524" i="1"/>
  <c r="E524" i="1"/>
  <c r="D524" i="1"/>
  <c r="A524" i="1"/>
  <c r="I127" i="1"/>
  <c r="H127" i="1"/>
  <c r="G127" i="1"/>
  <c r="E127" i="1"/>
  <c r="D127" i="1"/>
  <c r="L127" i="1" s="1"/>
  <c r="A127" i="1"/>
  <c r="I397" i="1"/>
  <c r="H397" i="1"/>
  <c r="G397" i="1"/>
  <c r="E397" i="1"/>
  <c r="D397" i="1"/>
  <c r="A397" i="1"/>
  <c r="I153" i="1"/>
  <c r="H153" i="1"/>
  <c r="G153" i="1"/>
  <c r="E153" i="1"/>
  <c r="D153" i="1"/>
  <c r="M153" i="1" s="1"/>
  <c r="A153" i="1"/>
  <c r="I145" i="1"/>
  <c r="H145" i="1"/>
  <c r="G145" i="1"/>
  <c r="E145" i="1"/>
  <c r="D145" i="1"/>
  <c r="L145" i="1" s="1"/>
  <c r="A145" i="1"/>
  <c r="I325" i="1"/>
  <c r="H325" i="1"/>
  <c r="G325" i="1"/>
  <c r="E325" i="1"/>
  <c r="D325" i="1"/>
  <c r="L325" i="1" s="1"/>
  <c r="A325" i="1"/>
  <c r="I399" i="1"/>
  <c r="H399" i="1"/>
  <c r="G399" i="1"/>
  <c r="E399" i="1"/>
  <c r="D399" i="1"/>
  <c r="A399" i="1"/>
  <c r="I410" i="1"/>
  <c r="H410" i="1"/>
  <c r="G410" i="1"/>
  <c r="E410" i="1"/>
  <c r="D410" i="1"/>
  <c r="M410" i="1" s="1"/>
  <c r="A410" i="1"/>
  <c r="I68" i="1"/>
  <c r="H68" i="1"/>
  <c r="G68" i="1"/>
  <c r="E68" i="1"/>
  <c r="D68" i="1"/>
  <c r="L68" i="1" s="1"/>
  <c r="A68" i="1"/>
  <c r="I422" i="1"/>
  <c r="H422" i="1"/>
  <c r="G422" i="1"/>
  <c r="E422" i="1"/>
  <c r="D422" i="1"/>
  <c r="L422" i="1" s="1"/>
  <c r="A422" i="1"/>
  <c r="I122" i="1"/>
  <c r="H122" i="1"/>
  <c r="G122" i="1"/>
  <c r="E122" i="1"/>
  <c r="D122" i="1"/>
  <c r="A122" i="1"/>
  <c r="I332" i="1"/>
  <c r="H332" i="1"/>
  <c r="G332" i="1"/>
  <c r="E332" i="1"/>
  <c r="D332" i="1"/>
  <c r="M332" i="1" s="1"/>
  <c r="A332" i="1"/>
  <c r="I441" i="1"/>
  <c r="H441" i="1"/>
  <c r="G441" i="1"/>
  <c r="E441" i="1"/>
  <c r="D441" i="1"/>
  <c r="A441" i="1"/>
  <c r="I537" i="1"/>
  <c r="H537" i="1"/>
  <c r="G537" i="1"/>
  <c r="E537" i="1"/>
  <c r="D537" i="1"/>
  <c r="M537" i="1" s="1"/>
  <c r="A537" i="1"/>
  <c r="I95" i="1"/>
  <c r="H95" i="1"/>
  <c r="G95" i="1"/>
  <c r="E95" i="1"/>
  <c r="D95" i="1"/>
  <c r="L95" i="1" s="1"/>
  <c r="A95" i="1"/>
  <c r="I350" i="1"/>
  <c r="H350" i="1"/>
  <c r="G350" i="1"/>
  <c r="E350" i="1"/>
  <c r="D350" i="1"/>
  <c r="L350" i="1" s="1"/>
  <c r="A350" i="1"/>
  <c r="I398" i="1"/>
  <c r="H398" i="1"/>
  <c r="G398" i="1"/>
  <c r="E398" i="1"/>
  <c r="D398" i="1"/>
  <c r="A398" i="1"/>
  <c r="I459" i="1"/>
  <c r="H459" i="1"/>
  <c r="G459" i="1"/>
  <c r="E459" i="1"/>
  <c r="D459" i="1"/>
  <c r="A459" i="1"/>
  <c r="I424" i="1"/>
  <c r="H424" i="1"/>
  <c r="G424" i="1"/>
  <c r="E424" i="1"/>
  <c r="D424" i="1"/>
  <c r="L424" i="1" s="1"/>
  <c r="A424" i="1"/>
  <c r="I489" i="1"/>
  <c r="H489" i="1"/>
  <c r="G489" i="1"/>
  <c r="E489" i="1"/>
  <c r="D489" i="1"/>
  <c r="M489" i="1" s="1"/>
  <c r="A489" i="1"/>
  <c r="I307" i="1"/>
  <c r="H307" i="1"/>
  <c r="G307" i="1"/>
  <c r="E307" i="1"/>
  <c r="D307" i="1"/>
  <c r="A307" i="1"/>
  <c r="I265" i="1"/>
  <c r="H265" i="1"/>
  <c r="G265" i="1"/>
  <c r="E265" i="1"/>
  <c r="D265" i="1"/>
  <c r="L265" i="1" s="1"/>
  <c r="A265" i="1"/>
  <c r="I421" i="1"/>
  <c r="H421" i="1"/>
  <c r="G421" i="1"/>
  <c r="E421" i="1"/>
  <c r="D421" i="1"/>
  <c r="K421" i="1" s="1"/>
  <c r="A421" i="1"/>
  <c r="I440" i="1"/>
  <c r="H440" i="1"/>
  <c r="G440" i="1"/>
  <c r="E440" i="1"/>
  <c r="D440" i="1"/>
  <c r="K440" i="1" s="1"/>
  <c r="A440" i="1"/>
  <c r="I203" i="1"/>
  <c r="H203" i="1"/>
  <c r="G203" i="1"/>
  <c r="E203" i="1"/>
  <c r="D203" i="1"/>
  <c r="L203" i="1" s="1"/>
  <c r="A203" i="1"/>
  <c r="I368" i="1"/>
  <c r="H368" i="1"/>
  <c r="G368" i="1"/>
  <c r="E368" i="1"/>
  <c r="D368" i="1"/>
  <c r="A368" i="1"/>
  <c r="I121" i="1"/>
  <c r="H121" i="1"/>
  <c r="G121" i="1"/>
  <c r="E121" i="1"/>
  <c r="D121" i="1"/>
  <c r="L121" i="1" s="1"/>
  <c r="A121" i="1"/>
  <c r="I305" i="1"/>
  <c r="H305" i="1"/>
  <c r="G305" i="1"/>
  <c r="E305" i="1"/>
  <c r="D305" i="1"/>
  <c r="A305" i="1"/>
  <c r="I222" i="1"/>
  <c r="H222" i="1"/>
  <c r="G222" i="1"/>
  <c r="E222" i="1"/>
  <c r="D222" i="1"/>
  <c r="A222" i="1"/>
  <c r="I35" i="1"/>
  <c r="H35" i="1"/>
  <c r="G35" i="1"/>
  <c r="E35" i="1"/>
  <c r="D35" i="1"/>
  <c r="L35" i="1" s="1"/>
  <c r="A35" i="1"/>
  <c r="I174" i="1"/>
  <c r="H174" i="1"/>
  <c r="G174" i="1"/>
  <c r="E174" i="1"/>
  <c r="D174" i="1"/>
  <c r="A174" i="1"/>
  <c r="I328" i="1"/>
  <c r="H328" i="1"/>
  <c r="G328" i="1"/>
  <c r="E328" i="1"/>
  <c r="D328" i="1"/>
  <c r="A328" i="1"/>
  <c r="I409" i="1"/>
  <c r="H409" i="1"/>
  <c r="G409" i="1"/>
  <c r="E409" i="1"/>
  <c r="D409" i="1"/>
  <c r="L409" i="1" s="1"/>
  <c r="A409" i="1"/>
  <c r="I306" i="1"/>
  <c r="H306" i="1"/>
  <c r="G306" i="1"/>
  <c r="E306" i="1"/>
  <c r="D306" i="1"/>
  <c r="K306" i="1" s="1"/>
  <c r="A306" i="1"/>
  <c r="I32" i="1"/>
  <c r="H32" i="1"/>
  <c r="G32" i="1"/>
  <c r="E32" i="1"/>
  <c r="D32" i="1"/>
  <c r="K32" i="1" s="1"/>
  <c r="A32" i="1"/>
  <c r="I330" i="1"/>
  <c r="H330" i="1"/>
  <c r="G330" i="1"/>
  <c r="E330" i="1"/>
  <c r="D330" i="1"/>
  <c r="A330" i="1"/>
  <c r="I302" i="1"/>
  <c r="H302" i="1"/>
  <c r="G302" i="1"/>
  <c r="E302" i="1"/>
  <c r="D302" i="1"/>
  <c r="A302" i="1"/>
  <c r="I329" i="1"/>
  <c r="H329" i="1"/>
  <c r="G329" i="1"/>
  <c r="E329" i="1"/>
  <c r="D329" i="1"/>
  <c r="A329" i="1"/>
  <c r="I249" i="1"/>
  <c r="H249" i="1"/>
  <c r="G249" i="1"/>
  <c r="E249" i="1"/>
  <c r="D249" i="1"/>
  <c r="K249" i="1" s="1"/>
  <c r="A249" i="1"/>
  <c r="I119" i="1"/>
  <c r="H119" i="1"/>
  <c r="G119" i="1"/>
  <c r="E119" i="1"/>
  <c r="D119" i="1"/>
  <c r="K119" i="1" s="1"/>
  <c r="A119" i="1"/>
  <c r="I67" i="1"/>
  <c r="H67" i="1"/>
  <c r="G67" i="1"/>
  <c r="E67" i="1"/>
  <c r="D67" i="1"/>
  <c r="A67" i="1"/>
  <c r="I621" i="1"/>
  <c r="H621" i="1"/>
  <c r="G621" i="1"/>
  <c r="E621" i="1"/>
  <c r="D621" i="1"/>
  <c r="K621" i="1" s="1"/>
  <c r="A621" i="1"/>
  <c r="I303" i="1"/>
  <c r="H303" i="1"/>
  <c r="G303" i="1"/>
  <c r="E303" i="1"/>
  <c r="D303" i="1"/>
  <c r="L303" i="1" s="1"/>
  <c r="A303" i="1"/>
  <c r="I304" i="1"/>
  <c r="H304" i="1"/>
  <c r="G304" i="1"/>
  <c r="E304" i="1"/>
  <c r="D304" i="1"/>
  <c r="A304" i="1"/>
  <c r="I120" i="1"/>
  <c r="H120" i="1"/>
  <c r="G120" i="1"/>
  <c r="E120" i="1"/>
  <c r="D120" i="1"/>
  <c r="A120" i="1"/>
  <c r="I268" i="1"/>
  <c r="H268" i="1"/>
  <c r="G268" i="1"/>
  <c r="E268" i="1"/>
  <c r="D268" i="1"/>
  <c r="L268" i="1" s="1"/>
  <c r="A268" i="1"/>
  <c r="I13" i="1"/>
  <c r="H13" i="1"/>
  <c r="G13" i="1"/>
  <c r="E13" i="1"/>
  <c r="D13" i="1"/>
  <c r="K13" i="1" s="1"/>
  <c r="A13" i="1"/>
  <c r="I563" i="1"/>
  <c r="H563" i="1"/>
  <c r="G563" i="1"/>
  <c r="E563" i="1"/>
  <c r="D563" i="1"/>
  <c r="K563" i="1" s="1"/>
  <c r="A563" i="1"/>
  <c r="I620" i="1"/>
  <c r="H620" i="1"/>
  <c r="G620" i="1"/>
  <c r="E620" i="1"/>
  <c r="D620" i="1"/>
  <c r="A620" i="1"/>
  <c r="I562" i="1"/>
  <c r="H562" i="1"/>
  <c r="G562" i="1"/>
  <c r="E562" i="1"/>
  <c r="D562" i="1"/>
  <c r="A562" i="1"/>
  <c r="I642" i="1"/>
  <c r="H642" i="1"/>
  <c r="G642" i="1"/>
  <c r="E642" i="1"/>
  <c r="D642" i="1"/>
  <c r="K642" i="1" s="1"/>
  <c r="A642" i="1"/>
  <c r="I327" i="1"/>
  <c r="H327" i="1"/>
  <c r="G327" i="1"/>
  <c r="E327" i="1"/>
  <c r="D327" i="1"/>
  <c r="K327" i="1" s="1"/>
  <c r="A327" i="1"/>
  <c r="I539" i="1"/>
  <c r="H539" i="1"/>
  <c r="G539" i="1"/>
  <c r="E539" i="1"/>
  <c r="D539" i="1"/>
  <c r="L539" i="1" s="1"/>
  <c r="A539" i="1"/>
  <c r="I169" i="1"/>
  <c r="H169" i="1"/>
  <c r="G169" i="1"/>
  <c r="E169" i="1"/>
  <c r="D169" i="1"/>
  <c r="M169" i="1" s="1"/>
  <c r="A169" i="1"/>
  <c r="I199" i="1"/>
  <c r="H199" i="1"/>
  <c r="G199" i="1"/>
  <c r="E199" i="1"/>
  <c r="D199" i="1"/>
  <c r="L199" i="1" s="1"/>
  <c r="A199" i="1"/>
  <c r="I641" i="1"/>
  <c r="H641" i="1"/>
  <c r="G641" i="1"/>
  <c r="E641" i="1"/>
  <c r="D641" i="1"/>
  <c r="L641" i="1" s="1"/>
  <c r="A641" i="1"/>
  <c r="I544" i="1"/>
  <c r="H544" i="1"/>
  <c r="G544" i="1"/>
  <c r="E544" i="1"/>
  <c r="D544" i="1"/>
  <c r="L544" i="1" s="1"/>
  <c r="A544" i="1"/>
  <c r="I383" i="1"/>
  <c r="H383" i="1"/>
  <c r="G383" i="1"/>
  <c r="E383" i="1"/>
  <c r="D383" i="1"/>
  <c r="N383" i="1" s="1"/>
  <c r="A383" i="1"/>
  <c r="I151" i="1"/>
  <c r="H151" i="1"/>
  <c r="G151" i="1"/>
  <c r="E151" i="1"/>
  <c r="D151" i="1"/>
  <c r="L151" i="1" s="1"/>
  <c r="A151" i="1"/>
  <c r="I478" i="1"/>
  <c r="H478" i="1"/>
  <c r="G478" i="1"/>
  <c r="E478" i="1"/>
  <c r="D478" i="1"/>
  <c r="N478" i="1" s="1"/>
  <c r="A478" i="1"/>
  <c r="I301" i="1"/>
  <c r="H301" i="1"/>
  <c r="G301" i="1"/>
  <c r="E301" i="1"/>
  <c r="D301" i="1"/>
  <c r="L301" i="1" s="1"/>
  <c r="A301" i="1"/>
  <c r="I12" i="1"/>
  <c r="H12" i="1"/>
  <c r="G12" i="1"/>
  <c r="E12" i="1"/>
  <c r="D12" i="1"/>
  <c r="L12" i="1" s="1"/>
  <c r="A12" i="1"/>
  <c r="I473" i="1"/>
  <c r="H473" i="1"/>
  <c r="G473" i="1"/>
  <c r="E473" i="1"/>
  <c r="D473" i="1"/>
  <c r="N473" i="1" s="1"/>
  <c r="A473" i="1"/>
  <c r="I540" i="1"/>
  <c r="H540" i="1"/>
  <c r="G540" i="1"/>
  <c r="E540" i="1"/>
  <c r="D540" i="1"/>
  <c r="L540" i="1" s="1"/>
  <c r="A540" i="1"/>
  <c r="I172" i="1"/>
  <c r="H172" i="1"/>
  <c r="G172" i="1"/>
  <c r="E172" i="1"/>
  <c r="D172" i="1"/>
  <c r="L172" i="1" s="1"/>
  <c r="A172" i="1"/>
  <c r="I412" i="1"/>
  <c r="H412" i="1"/>
  <c r="G412" i="1"/>
  <c r="E412" i="1"/>
  <c r="D412" i="1"/>
  <c r="L412" i="1" s="1"/>
  <c r="A412" i="1"/>
  <c r="I477" i="1"/>
  <c r="H477" i="1"/>
  <c r="G477" i="1"/>
  <c r="E477" i="1"/>
  <c r="D477" i="1"/>
  <c r="N477" i="1" s="1"/>
  <c r="A477" i="1"/>
  <c r="I198" i="1"/>
  <c r="H198" i="1"/>
  <c r="G198" i="1"/>
  <c r="E198" i="1"/>
  <c r="D198" i="1"/>
  <c r="A198" i="1"/>
  <c r="I476" i="1"/>
  <c r="H476" i="1"/>
  <c r="G476" i="1"/>
  <c r="E476" i="1"/>
  <c r="D476" i="1"/>
  <c r="L476" i="1" s="1"/>
  <c r="A476" i="1"/>
  <c r="I221" i="1"/>
  <c r="H221" i="1"/>
  <c r="G221" i="1"/>
  <c r="E221" i="1"/>
  <c r="D221" i="1"/>
  <c r="L221" i="1" s="1"/>
  <c r="A221" i="1"/>
  <c r="I152" i="1"/>
  <c r="H152" i="1"/>
  <c r="G152" i="1"/>
  <c r="E152" i="1"/>
  <c r="D152" i="1"/>
  <c r="L152" i="1" s="1"/>
  <c r="A152" i="1"/>
  <c r="I503" i="1"/>
  <c r="H503" i="1"/>
  <c r="G503" i="1"/>
  <c r="E503" i="1"/>
  <c r="D503" i="1"/>
  <c r="A503" i="1"/>
  <c r="I103" i="1"/>
  <c r="H103" i="1"/>
  <c r="G103" i="1"/>
  <c r="E103" i="1"/>
  <c r="D103" i="1"/>
  <c r="A103" i="1"/>
  <c r="I283" i="1"/>
  <c r="H283" i="1"/>
  <c r="G283" i="1"/>
  <c r="E283" i="1"/>
  <c r="D283" i="1"/>
  <c r="L283" i="1" s="1"/>
  <c r="A283" i="1"/>
  <c r="I603" i="1"/>
  <c r="H603" i="1"/>
  <c r="G603" i="1"/>
  <c r="E603" i="1"/>
  <c r="D603" i="1"/>
  <c r="L603" i="1" s="1"/>
  <c r="A603" i="1"/>
  <c r="I453" i="1"/>
  <c r="H453" i="1"/>
  <c r="G453" i="1"/>
  <c r="E453" i="1"/>
  <c r="D453" i="1"/>
  <c r="M453" i="1" s="1"/>
  <c r="A453" i="1"/>
  <c r="I522" i="1"/>
  <c r="H522" i="1"/>
  <c r="G522" i="1"/>
  <c r="E522" i="1"/>
  <c r="D522" i="1"/>
  <c r="N522" i="1" s="1"/>
  <c r="A522" i="1"/>
  <c r="I472" i="1"/>
  <c r="H472" i="1"/>
  <c r="G472" i="1"/>
  <c r="E472" i="1"/>
  <c r="D472" i="1"/>
  <c r="L472" i="1" s="1"/>
  <c r="A472" i="1"/>
  <c r="I488" i="1"/>
  <c r="H488" i="1"/>
  <c r="G488" i="1"/>
  <c r="E488" i="1"/>
  <c r="D488" i="1"/>
  <c r="L488" i="1" s="1"/>
  <c r="A488" i="1"/>
  <c r="I619" i="1"/>
  <c r="H619" i="1"/>
  <c r="G619" i="1"/>
  <c r="E619" i="1"/>
  <c r="D619" i="1"/>
  <c r="L619" i="1" s="1"/>
  <c r="A619" i="1"/>
  <c r="I248" i="1"/>
  <c r="H248" i="1"/>
  <c r="G248" i="1"/>
  <c r="E248" i="1"/>
  <c r="D248" i="1"/>
  <c r="L248" i="1" s="1"/>
  <c r="A248" i="1"/>
  <c r="I349" i="1"/>
  <c r="H349" i="1"/>
  <c r="G349" i="1"/>
  <c r="E349" i="1"/>
  <c r="D349" i="1"/>
  <c r="A349" i="1"/>
  <c r="I601" i="1"/>
  <c r="H601" i="1"/>
  <c r="G601" i="1"/>
  <c r="E601" i="1"/>
  <c r="D601" i="1"/>
  <c r="A601" i="1"/>
  <c r="I640" i="1"/>
  <c r="H640" i="1"/>
  <c r="G640" i="1"/>
  <c r="E640" i="1"/>
  <c r="D640" i="1"/>
  <c r="L640" i="1" s="1"/>
  <c r="A640" i="1"/>
  <c r="I65" i="1"/>
  <c r="H65" i="1"/>
  <c r="G65" i="1"/>
  <c r="E65" i="1"/>
  <c r="D65" i="1"/>
  <c r="L65" i="1" s="1"/>
  <c r="A65" i="1"/>
  <c r="I471" i="1"/>
  <c r="H471" i="1"/>
  <c r="G471" i="1"/>
  <c r="E471" i="1"/>
  <c r="D471" i="1"/>
  <c r="L471" i="1" s="1"/>
  <c r="A471" i="1"/>
  <c r="I64" i="1"/>
  <c r="H64" i="1"/>
  <c r="G64" i="1"/>
  <c r="E64" i="1"/>
  <c r="D64" i="1"/>
  <c r="A64" i="1"/>
  <c r="I168" i="1"/>
  <c r="H168" i="1"/>
  <c r="G168" i="1"/>
  <c r="E168" i="1"/>
  <c r="D168" i="1"/>
  <c r="M168" i="1" s="1"/>
  <c r="A168" i="1"/>
  <c r="I419" i="1"/>
  <c r="H419" i="1"/>
  <c r="G419" i="1"/>
  <c r="E419" i="1"/>
  <c r="D419" i="1"/>
  <c r="A419" i="1"/>
  <c r="I396" i="1"/>
  <c r="H396" i="1"/>
  <c r="G396" i="1"/>
  <c r="E396" i="1"/>
  <c r="D396" i="1"/>
  <c r="L396" i="1" s="1"/>
  <c r="A396" i="1"/>
  <c r="I244" i="1"/>
  <c r="H244" i="1"/>
  <c r="G244" i="1"/>
  <c r="E244" i="1"/>
  <c r="D244" i="1"/>
  <c r="A244" i="1"/>
  <c r="I144" i="1"/>
  <c r="H144" i="1"/>
  <c r="G144" i="1"/>
  <c r="E144" i="1"/>
  <c r="D144" i="1"/>
  <c r="L144" i="1" s="1"/>
  <c r="A144" i="1"/>
  <c r="I581" i="1"/>
  <c r="H581" i="1"/>
  <c r="G581" i="1"/>
  <c r="E581" i="1"/>
  <c r="D581" i="1"/>
  <c r="L581" i="1" s="1"/>
  <c r="A581" i="1"/>
  <c r="I40" i="1"/>
  <c r="H40" i="1"/>
  <c r="G40" i="1"/>
  <c r="E40" i="1"/>
  <c r="D40" i="1"/>
  <c r="L40" i="1" s="1"/>
  <c r="A40" i="1"/>
  <c r="I324" i="1"/>
  <c r="H324" i="1"/>
  <c r="G324" i="1"/>
  <c r="E324" i="1"/>
  <c r="D324" i="1"/>
  <c r="L324" i="1" s="1"/>
  <c r="A324" i="1"/>
  <c r="I326" i="1"/>
  <c r="H326" i="1"/>
  <c r="G326" i="1"/>
  <c r="E326" i="1"/>
  <c r="D326" i="1"/>
  <c r="L326" i="1" s="1"/>
  <c r="A326" i="1"/>
  <c r="I580" i="1"/>
  <c r="H580" i="1"/>
  <c r="G580" i="1"/>
  <c r="E580" i="1"/>
  <c r="D580" i="1"/>
  <c r="L580" i="1" s="1"/>
  <c r="A580" i="1"/>
  <c r="I247" i="1"/>
  <c r="H247" i="1"/>
  <c r="G247" i="1"/>
  <c r="E247" i="1"/>
  <c r="D247" i="1"/>
  <c r="L247" i="1" s="1"/>
  <c r="A247" i="1"/>
  <c r="I116" i="1"/>
  <c r="H116" i="1"/>
  <c r="G116" i="1"/>
  <c r="E116" i="1"/>
  <c r="D116" i="1"/>
  <c r="L116" i="1" s="1"/>
  <c r="A116" i="1"/>
  <c r="I31" i="1"/>
  <c r="H31" i="1"/>
  <c r="G31" i="1"/>
  <c r="E31" i="1"/>
  <c r="D31" i="1"/>
  <c r="L31" i="1" s="1"/>
  <c r="A31" i="1"/>
  <c r="I380" i="1"/>
  <c r="H380" i="1"/>
  <c r="G380" i="1"/>
  <c r="E380" i="1"/>
  <c r="D380" i="1"/>
  <c r="L380" i="1" s="1"/>
  <c r="A380" i="1"/>
  <c r="I346" i="1"/>
  <c r="H346" i="1"/>
  <c r="G346" i="1"/>
  <c r="E346" i="1"/>
  <c r="D346" i="1"/>
  <c r="L346" i="1" s="1"/>
  <c r="A346" i="1"/>
  <c r="I297" i="1"/>
  <c r="H297" i="1"/>
  <c r="G297" i="1"/>
  <c r="E297" i="1"/>
  <c r="D297" i="1"/>
  <c r="L297" i="1" s="1"/>
  <c r="A297" i="1"/>
  <c r="I437" i="1"/>
  <c r="H437" i="1"/>
  <c r="G437" i="1"/>
  <c r="E437" i="1"/>
  <c r="D437" i="1"/>
  <c r="L437" i="1" s="1"/>
  <c r="A437" i="1"/>
  <c r="I167" i="1"/>
  <c r="H167" i="1"/>
  <c r="G167" i="1"/>
  <c r="E167" i="1"/>
  <c r="D167" i="1"/>
  <c r="L167" i="1" s="1"/>
  <c r="A167" i="1"/>
  <c r="I171" i="1"/>
  <c r="H171" i="1"/>
  <c r="G171" i="1"/>
  <c r="E171" i="1"/>
  <c r="D171" i="1"/>
  <c r="L171" i="1" s="1"/>
  <c r="A171" i="1"/>
  <c r="I298" i="1"/>
  <c r="H298" i="1"/>
  <c r="G298" i="1"/>
  <c r="E298" i="1"/>
  <c r="D298" i="1"/>
  <c r="L298" i="1" s="1"/>
  <c r="A298" i="1"/>
  <c r="I196" i="1"/>
  <c r="H196" i="1"/>
  <c r="G196" i="1"/>
  <c r="E196" i="1"/>
  <c r="D196" i="1"/>
  <c r="L196" i="1" s="1"/>
  <c r="A196" i="1"/>
  <c r="I348" i="1"/>
  <c r="H348" i="1"/>
  <c r="G348" i="1"/>
  <c r="E348" i="1"/>
  <c r="D348" i="1"/>
  <c r="L348" i="1" s="1"/>
  <c r="A348" i="1"/>
  <c r="I141" i="1"/>
  <c r="H141" i="1"/>
  <c r="G141" i="1"/>
  <c r="E141" i="1"/>
  <c r="D141" i="1"/>
  <c r="L141" i="1" s="1"/>
  <c r="A141" i="1"/>
  <c r="I470" i="1"/>
  <c r="H470" i="1"/>
  <c r="G470" i="1"/>
  <c r="E470" i="1"/>
  <c r="D470" i="1"/>
  <c r="L470" i="1" s="1"/>
  <c r="A470" i="1"/>
  <c r="I521" i="1"/>
  <c r="H521" i="1"/>
  <c r="G521" i="1"/>
  <c r="E521" i="1"/>
  <c r="D521" i="1"/>
  <c r="L521" i="1" s="1"/>
  <c r="A521" i="1"/>
  <c r="I262" i="1"/>
  <c r="H262" i="1"/>
  <c r="G262" i="1"/>
  <c r="E262" i="1"/>
  <c r="D262" i="1"/>
  <c r="A262" i="1"/>
  <c r="I438" i="1"/>
  <c r="H438" i="1"/>
  <c r="G438" i="1"/>
  <c r="E438" i="1"/>
  <c r="D438" i="1"/>
  <c r="K438" i="1" s="1"/>
  <c r="A438" i="1"/>
  <c r="I379" i="1"/>
  <c r="H379" i="1"/>
  <c r="G379" i="1"/>
  <c r="E379" i="1"/>
  <c r="D379" i="1"/>
  <c r="N379" i="1" s="1"/>
  <c r="A379" i="1"/>
  <c r="I166" i="1"/>
  <c r="H166" i="1"/>
  <c r="G166" i="1"/>
  <c r="E166" i="1"/>
  <c r="D166" i="1"/>
  <c r="L166" i="1" s="1"/>
  <c r="A166" i="1"/>
  <c r="I143" i="1"/>
  <c r="H143" i="1"/>
  <c r="G143" i="1"/>
  <c r="E143" i="1"/>
  <c r="D143" i="1"/>
  <c r="L143" i="1" s="1"/>
  <c r="A143" i="1"/>
  <c r="I345" i="1"/>
  <c r="H345" i="1"/>
  <c r="G345" i="1"/>
  <c r="E345" i="1"/>
  <c r="D345" i="1"/>
  <c r="N345" i="1" s="1"/>
  <c r="A345" i="1"/>
  <c r="I140" i="1"/>
  <c r="H140" i="1"/>
  <c r="G140" i="1"/>
  <c r="E140" i="1"/>
  <c r="D140" i="1"/>
  <c r="L140" i="1" s="1"/>
  <c r="A140" i="1"/>
  <c r="I469" i="1"/>
  <c r="H469" i="1"/>
  <c r="G469" i="1"/>
  <c r="E469" i="1"/>
  <c r="D469" i="1"/>
  <c r="L469" i="1" s="1"/>
  <c r="A469" i="1"/>
  <c r="I452" i="1"/>
  <c r="H452" i="1"/>
  <c r="G452" i="1"/>
  <c r="E452" i="1"/>
  <c r="D452" i="1"/>
  <c r="N452" i="1" s="1"/>
  <c r="A452" i="1"/>
  <c r="I118" i="1"/>
  <c r="H118" i="1"/>
  <c r="G118" i="1"/>
  <c r="E118" i="1"/>
  <c r="D118" i="1"/>
  <c r="L118" i="1" s="1"/>
  <c r="A118" i="1"/>
  <c r="I63" i="1"/>
  <c r="H63" i="1"/>
  <c r="G63" i="1"/>
  <c r="E63" i="1"/>
  <c r="D63" i="1"/>
  <c r="L63" i="1" s="1"/>
  <c r="A63" i="1"/>
  <c r="I263" i="1"/>
  <c r="H263" i="1"/>
  <c r="G263" i="1"/>
  <c r="E263" i="1"/>
  <c r="D263" i="1"/>
  <c r="L263" i="1" s="1"/>
  <c r="A263" i="1"/>
  <c r="I393" i="1"/>
  <c r="H393" i="1"/>
  <c r="G393" i="1"/>
  <c r="E393" i="1"/>
  <c r="D393" i="1"/>
  <c r="L393" i="1" s="1"/>
  <c r="A393" i="1"/>
  <c r="I451" i="1"/>
  <c r="H451" i="1"/>
  <c r="G451" i="1"/>
  <c r="E451" i="1"/>
  <c r="D451" i="1"/>
  <c r="K451" i="1" s="1"/>
  <c r="A451" i="1"/>
  <c r="I34" i="1"/>
  <c r="H34" i="1"/>
  <c r="G34" i="1"/>
  <c r="E34" i="1"/>
  <c r="D34" i="1"/>
  <c r="L34" i="1" s="1"/>
  <c r="A34" i="1"/>
  <c r="I487" i="1"/>
  <c r="H487" i="1"/>
  <c r="G487" i="1"/>
  <c r="E487" i="1"/>
  <c r="D487" i="1"/>
  <c r="N487" i="1" s="1"/>
  <c r="A487" i="1"/>
  <c r="I220" i="1"/>
  <c r="H220" i="1"/>
  <c r="G220" i="1"/>
  <c r="E220" i="1"/>
  <c r="D220" i="1"/>
  <c r="L220" i="1" s="1"/>
  <c r="A220" i="1"/>
  <c r="I282" i="1"/>
  <c r="H282" i="1"/>
  <c r="G282" i="1"/>
  <c r="E282" i="1"/>
  <c r="D282" i="1"/>
  <c r="L282" i="1" s="1"/>
  <c r="A282" i="1"/>
  <c r="I559" i="1"/>
  <c r="H559" i="1"/>
  <c r="G559" i="1"/>
  <c r="E559" i="1"/>
  <c r="D559" i="1"/>
  <c r="L559" i="1" s="1"/>
  <c r="A559" i="1"/>
  <c r="I468" i="1"/>
  <c r="H468" i="1"/>
  <c r="G468" i="1"/>
  <c r="E468" i="1"/>
  <c r="D468" i="1"/>
  <c r="L468" i="1" s="1"/>
  <c r="A468" i="1"/>
  <c r="I561" i="1"/>
  <c r="H561" i="1"/>
  <c r="G561" i="1"/>
  <c r="E561" i="1"/>
  <c r="D561" i="1"/>
  <c r="L561" i="1" s="1"/>
  <c r="A561" i="1"/>
  <c r="I502" i="1"/>
  <c r="H502" i="1"/>
  <c r="G502" i="1"/>
  <c r="E502" i="1"/>
  <c r="D502" i="1"/>
  <c r="L502" i="1" s="1"/>
  <c r="A502" i="1"/>
  <c r="I246" i="1"/>
  <c r="H246" i="1"/>
  <c r="G246" i="1"/>
  <c r="E246" i="1"/>
  <c r="D246" i="1"/>
  <c r="L246" i="1" s="1"/>
  <c r="A246" i="1"/>
  <c r="I602" i="1"/>
  <c r="H602" i="1"/>
  <c r="G602" i="1"/>
  <c r="E602" i="1"/>
  <c r="D602" i="1"/>
  <c r="L602" i="1" s="1"/>
  <c r="A602" i="1"/>
  <c r="I323" i="1"/>
  <c r="H323" i="1"/>
  <c r="G323" i="1"/>
  <c r="E323" i="1"/>
  <c r="D323" i="1"/>
  <c r="L323" i="1" s="1"/>
  <c r="A323" i="1"/>
  <c r="I394" i="1"/>
  <c r="H394" i="1"/>
  <c r="G394" i="1"/>
  <c r="E394" i="1"/>
  <c r="D394" i="1"/>
  <c r="L394" i="1" s="1"/>
  <c r="A394" i="1"/>
  <c r="I638" i="1"/>
  <c r="H638" i="1"/>
  <c r="G638" i="1"/>
  <c r="E638" i="1"/>
  <c r="D638" i="1"/>
  <c r="L638" i="1" s="1"/>
  <c r="A638" i="1"/>
  <c r="I117" i="1"/>
  <c r="H117" i="1"/>
  <c r="G117" i="1"/>
  <c r="E117" i="1"/>
  <c r="D117" i="1"/>
  <c r="N117" i="1" s="1"/>
  <c r="A117" i="1"/>
  <c r="I365" i="1"/>
  <c r="H365" i="1"/>
  <c r="G365" i="1"/>
  <c r="E365" i="1"/>
  <c r="D365" i="1"/>
  <c r="L365" i="1" s="1"/>
  <c r="A365" i="1"/>
  <c r="I408" i="1"/>
  <c r="H408" i="1"/>
  <c r="G408" i="1"/>
  <c r="E408" i="1"/>
  <c r="D408" i="1"/>
  <c r="L408" i="1" s="1"/>
  <c r="A408" i="1"/>
  <c r="I639" i="1"/>
  <c r="H639" i="1"/>
  <c r="G639" i="1"/>
  <c r="E639" i="1"/>
  <c r="D639" i="1"/>
  <c r="L639" i="1" s="1"/>
  <c r="A639" i="1"/>
  <c r="I33" i="1"/>
  <c r="H33" i="1"/>
  <c r="G33" i="1"/>
  <c r="E33" i="1"/>
  <c r="D33" i="1"/>
  <c r="L33" i="1" s="1"/>
  <c r="A33" i="1"/>
  <c r="I142" i="1"/>
  <c r="H142" i="1"/>
  <c r="G142" i="1"/>
  <c r="E142" i="1"/>
  <c r="D142" i="1"/>
  <c r="L142" i="1" s="1"/>
  <c r="A142" i="1"/>
  <c r="I455" i="1"/>
  <c r="H455" i="1"/>
  <c r="G455" i="1"/>
  <c r="E455" i="1"/>
  <c r="D455" i="1"/>
  <c r="L455" i="1" s="1"/>
  <c r="A455" i="1"/>
  <c r="I618" i="1"/>
  <c r="H618" i="1"/>
  <c r="G618" i="1"/>
  <c r="E618" i="1"/>
  <c r="D618" i="1"/>
  <c r="L618" i="1" s="1"/>
  <c r="A618" i="1"/>
  <c r="I7" i="1"/>
  <c r="H7" i="1"/>
  <c r="G7" i="1"/>
  <c r="E7" i="1"/>
  <c r="D7" i="1"/>
  <c r="L7" i="1" s="1"/>
  <c r="A7" i="1"/>
  <c r="I197" i="1"/>
  <c r="H197" i="1"/>
  <c r="G197" i="1"/>
  <c r="E197" i="1"/>
  <c r="D197" i="1"/>
  <c r="L197" i="1" s="1"/>
  <c r="A197" i="1"/>
  <c r="I261" i="1"/>
  <c r="H261" i="1"/>
  <c r="G261" i="1"/>
  <c r="E261" i="1"/>
  <c r="D261" i="1"/>
  <c r="N261" i="1" s="1"/>
  <c r="A261" i="1"/>
  <c r="I30" i="1"/>
  <c r="H30" i="1"/>
  <c r="G30" i="1"/>
  <c r="E30" i="1"/>
  <c r="D30" i="1"/>
  <c r="A30" i="1"/>
  <c r="I501" i="1"/>
  <c r="H501" i="1"/>
  <c r="G501" i="1"/>
  <c r="E501" i="1"/>
  <c r="D501" i="1"/>
  <c r="L501" i="1" s="1"/>
  <c r="A501" i="1"/>
  <c r="I579" i="1"/>
  <c r="H579" i="1"/>
  <c r="G579" i="1"/>
  <c r="E579" i="1"/>
  <c r="D579" i="1"/>
  <c r="A579" i="1"/>
  <c r="I407" i="1"/>
  <c r="H407" i="1"/>
  <c r="G407" i="1"/>
  <c r="E407" i="1"/>
  <c r="D407" i="1"/>
  <c r="N407" i="1" s="1"/>
  <c r="A407" i="1"/>
  <c r="I435" i="1"/>
  <c r="H435" i="1"/>
  <c r="G435" i="1"/>
  <c r="E435" i="1"/>
  <c r="D435" i="1"/>
  <c r="L435" i="1" s="1"/>
  <c r="A435" i="1"/>
  <c r="I617" i="1"/>
  <c r="H617" i="1"/>
  <c r="G617" i="1"/>
  <c r="E617" i="1"/>
  <c r="D617" i="1"/>
  <c r="K617" i="1" s="1"/>
  <c r="A617" i="1"/>
  <c r="I300" i="1"/>
  <c r="H300" i="1"/>
  <c r="G300" i="1"/>
  <c r="E300" i="1"/>
  <c r="D300" i="1"/>
  <c r="L300" i="1" s="1"/>
  <c r="A300" i="1"/>
  <c r="I6" i="1"/>
  <c r="H6" i="1"/>
  <c r="G6" i="1"/>
  <c r="E6" i="1"/>
  <c r="D6" i="1"/>
  <c r="K6" i="1" s="1"/>
  <c r="A6" i="1"/>
  <c r="I344" i="1"/>
  <c r="H344" i="1"/>
  <c r="G344" i="1"/>
  <c r="E344" i="1"/>
  <c r="D344" i="1"/>
  <c r="A344" i="1"/>
  <c r="I392" i="1"/>
  <c r="H392" i="1"/>
  <c r="G392" i="1"/>
  <c r="E392" i="1"/>
  <c r="D392" i="1"/>
  <c r="L392" i="1" s="1"/>
  <c r="A392" i="1"/>
  <c r="I115" i="1"/>
  <c r="H115" i="1"/>
  <c r="G115" i="1"/>
  <c r="E115" i="1"/>
  <c r="D115" i="1"/>
  <c r="L115" i="1" s="1"/>
  <c r="A115" i="1"/>
  <c r="I5" i="1"/>
  <c r="H5" i="1"/>
  <c r="G5" i="1"/>
  <c r="E5" i="1"/>
  <c r="D5" i="1"/>
  <c r="N5" i="1" s="1"/>
  <c r="A5" i="1"/>
  <c r="I520" i="1"/>
  <c r="H520" i="1"/>
  <c r="G520" i="1"/>
  <c r="E520" i="1"/>
  <c r="D520" i="1"/>
  <c r="A520" i="1"/>
  <c r="I637" i="1"/>
  <c r="H637" i="1"/>
  <c r="G637" i="1"/>
  <c r="E637" i="1"/>
  <c r="D637" i="1"/>
  <c r="K637" i="1" s="1"/>
  <c r="A637" i="1"/>
  <c r="I391" i="1"/>
  <c r="H391" i="1"/>
  <c r="G391" i="1"/>
  <c r="E391" i="1"/>
  <c r="D391" i="1"/>
  <c r="L391" i="1" s="1"/>
  <c r="A391" i="1"/>
  <c r="I436" i="1"/>
  <c r="H436" i="1"/>
  <c r="G436" i="1"/>
  <c r="E436" i="1"/>
  <c r="D436" i="1"/>
  <c r="K436" i="1" s="1"/>
  <c r="A436" i="1"/>
  <c r="I9" i="1"/>
  <c r="H9" i="1"/>
  <c r="G9" i="1"/>
  <c r="E9" i="1"/>
  <c r="D9" i="1"/>
  <c r="A9" i="1"/>
  <c r="I395" i="1"/>
  <c r="H395" i="1"/>
  <c r="G395" i="1"/>
  <c r="E395" i="1"/>
  <c r="D395" i="1"/>
  <c r="A395" i="1"/>
  <c r="I500" i="1"/>
  <c r="H500" i="1"/>
  <c r="G500" i="1"/>
  <c r="E500" i="1"/>
  <c r="D500" i="1"/>
  <c r="L500" i="1" s="1"/>
  <c r="A500" i="1"/>
  <c r="I475" i="1"/>
  <c r="H475" i="1"/>
  <c r="G475" i="1"/>
  <c r="E475" i="1"/>
  <c r="D475" i="1"/>
  <c r="N475" i="1" s="1"/>
  <c r="A475" i="1"/>
  <c r="I139" i="1"/>
  <c r="H139" i="1"/>
  <c r="G139" i="1"/>
  <c r="E139" i="1"/>
  <c r="D139" i="1"/>
  <c r="M139" i="1" s="1"/>
  <c r="A139" i="1"/>
  <c r="I523" i="1"/>
  <c r="H523" i="1"/>
  <c r="G523" i="1"/>
  <c r="E523" i="1"/>
  <c r="D523" i="1"/>
  <c r="L523" i="1" s="1"/>
  <c r="A523" i="1"/>
  <c r="I8" i="1"/>
  <c r="H8" i="1"/>
  <c r="G8" i="1"/>
  <c r="E8" i="1"/>
  <c r="D8" i="1"/>
  <c r="L8" i="1" s="1"/>
  <c r="A8" i="1"/>
  <c r="I195" i="1"/>
  <c r="H195" i="1"/>
  <c r="G195" i="1"/>
  <c r="E195" i="1"/>
  <c r="D195" i="1"/>
  <c r="N195" i="1" s="1"/>
  <c r="A195" i="1"/>
  <c r="I92" i="1"/>
  <c r="H92" i="1"/>
  <c r="G92" i="1"/>
  <c r="E92" i="1"/>
  <c r="D92" i="1"/>
  <c r="A92" i="1"/>
  <c r="K194" i="1"/>
  <c r="I194" i="1"/>
  <c r="H194" i="1"/>
  <c r="G194" i="1"/>
  <c r="E194" i="1"/>
  <c r="D194" i="1"/>
  <c r="L194" i="1" s="1"/>
  <c r="A194" i="1"/>
  <c r="I281" i="1"/>
  <c r="H281" i="1"/>
  <c r="G281" i="1"/>
  <c r="E281" i="1"/>
  <c r="D281" i="1"/>
  <c r="L281" i="1" s="1"/>
  <c r="A281" i="1"/>
  <c r="I322" i="1"/>
  <c r="H322" i="1"/>
  <c r="G322" i="1"/>
  <c r="E322" i="1"/>
  <c r="D322" i="1"/>
  <c r="N322" i="1" s="1"/>
  <c r="A322" i="1"/>
  <c r="I467" i="1"/>
  <c r="H467" i="1"/>
  <c r="G467" i="1"/>
  <c r="E467" i="1"/>
  <c r="D467" i="1"/>
  <c r="A467" i="1"/>
  <c r="I11" i="1"/>
  <c r="H11" i="1"/>
  <c r="G11" i="1"/>
  <c r="E11" i="1"/>
  <c r="D11" i="1"/>
  <c r="L11" i="1" s="1"/>
  <c r="A11" i="1"/>
  <c r="I10" i="1"/>
  <c r="H10" i="1"/>
  <c r="G10" i="1"/>
  <c r="E10" i="1"/>
  <c r="D10" i="1"/>
  <c r="L10" i="1" s="1"/>
  <c r="A10" i="1"/>
  <c r="I616" i="1"/>
  <c r="H616" i="1"/>
  <c r="G616" i="1"/>
  <c r="E616" i="1"/>
  <c r="D616" i="1"/>
  <c r="N616" i="1" s="1"/>
  <c r="A616" i="1"/>
  <c r="I378" i="1"/>
  <c r="H378" i="1"/>
  <c r="G378" i="1"/>
  <c r="E378" i="1"/>
  <c r="D378" i="1"/>
  <c r="L378" i="1" s="1"/>
  <c r="A378" i="1"/>
  <c r="I557" i="1"/>
  <c r="H557" i="1"/>
  <c r="G557" i="1"/>
  <c r="E557" i="1"/>
  <c r="D557" i="1"/>
  <c r="K557" i="1" s="1"/>
  <c r="A557" i="1"/>
  <c r="I558" i="1"/>
  <c r="H558" i="1"/>
  <c r="G558" i="1"/>
  <c r="E558" i="1"/>
  <c r="D558" i="1"/>
  <c r="N558" i="1" s="1"/>
  <c r="A558" i="1"/>
  <c r="I4" i="1"/>
  <c r="H4" i="1"/>
  <c r="G4" i="1"/>
  <c r="E4" i="1"/>
  <c r="D4" i="1"/>
  <c r="N4" i="1" s="1"/>
  <c r="A4" i="1"/>
  <c r="I474" i="1"/>
  <c r="H474" i="1"/>
  <c r="G474" i="1"/>
  <c r="E474" i="1"/>
  <c r="D474" i="1"/>
  <c r="A474" i="1"/>
  <c r="I578" i="1"/>
  <c r="H578" i="1"/>
  <c r="G578" i="1"/>
  <c r="E578" i="1"/>
  <c r="D578" i="1"/>
  <c r="K578" i="1" s="1"/>
  <c r="A578" i="1"/>
  <c r="I193" i="1"/>
  <c r="H193" i="1"/>
  <c r="G193" i="1"/>
  <c r="E193" i="1"/>
  <c r="D193" i="1"/>
  <c r="L193" i="1" s="1"/>
  <c r="A193" i="1"/>
  <c r="I420" i="1"/>
  <c r="H420" i="1"/>
  <c r="G420" i="1"/>
  <c r="E420" i="1"/>
  <c r="D420" i="1"/>
  <c r="N420" i="1" s="1"/>
  <c r="A420" i="1"/>
  <c r="I366" i="1"/>
  <c r="H366" i="1"/>
  <c r="G366" i="1"/>
  <c r="E366" i="1"/>
  <c r="D366" i="1"/>
  <c r="M366" i="1" s="1"/>
  <c r="A366" i="1"/>
  <c r="I66" i="1"/>
  <c r="H66" i="1"/>
  <c r="G66" i="1"/>
  <c r="E66" i="1"/>
  <c r="D66" i="1"/>
  <c r="L66" i="1" s="1"/>
  <c r="A66" i="1"/>
  <c r="I299" i="1"/>
  <c r="H299" i="1"/>
  <c r="G299" i="1"/>
  <c r="E299" i="1"/>
  <c r="D299" i="1"/>
  <c r="L299" i="1" s="1"/>
  <c r="A299" i="1"/>
  <c r="I454" i="1"/>
  <c r="H454" i="1"/>
  <c r="G454" i="1"/>
  <c r="E454" i="1"/>
  <c r="D454" i="1"/>
  <c r="N454" i="1" s="1"/>
  <c r="A454" i="1"/>
  <c r="I600" i="1"/>
  <c r="H600" i="1"/>
  <c r="G600" i="1"/>
  <c r="E600" i="1"/>
  <c r="D600" i="1"/>
  <c r="N600" i="1" s="1"/>
  <c r="A600" i="1"/>
  <c r="I280" i="1"/>
  <c r="H280" i="1"/>
  <c r="G280" i="1"/>
  <c r="E280" i="1"/>
  <c r="D280" i="1"/>
  <c r="K280" i="1" s="1"/>
  <c r="A280" i="1"/>
  <c r="I192" i="1"/>
  <c r="H192" i="1"/>
  <c r="G192" i="1"/>
  <c r="E192" i="1"/>
  <c r="D192" i="1"/>
  <c r="A192" i="1"/>
  <c r="I364" i="1"/>
  <c r="H364" i="1"/>
  <c r="G364" i="1"/>
  <c r="E364" i="1"/>
  <c r="D364" i="1"/>
  <c r="K364" i="1" s="1"/>
  <c r="A364" i="1"/>
  <c r="I406" i="1"/>
  <c r="H406" i="1"/>
  <c r="G406" i="1"/>
  <c r="E406" i="1"/>
  <c r="D406" i="1"/>
  <c r="K406" i="1" s="1"/>
  <c r="A406" i="1"/>
  <c r="I94" i="1"/>
  <c r="H94" i="1"/>
  <c r="G94" i="1"/>
  <c r="E94" i="1"/>
  <c r="D94" i="1"/>
  <c r="A94" i="1"/>
  <c r="I296" i="1"/>
  <c r="H296" i="1"/>
  <c r="G296" i="1"/>
  <c r="E296" i="1"/>
  <c r="D296" i="1"/>
  <c r="K296" i="1" s="1"/>
  <c r="A296" i="1"/>
  <c r="I91" i="1"/>
  <c r="H91" i="1"/>
  <c r="G91" i="1"/>
  <c r="E91" i="1"/>
  <c r="D91" i="1"/>
  <c r="K91" i="1" s="1"/>
  <c r="A91" i="1"/>
  <c r="I321" i="1"/>
  <c r="H321" i="1"/>
  <c r="G321" i="1"/>
  <c r="E321" i="1"/>
  <c r="D321" i="1"/>
  <c r="K321" i="1" s="1"/>
  <c r="A321" i="1"/>
  <c r="I243" i="1"/>
  <c r="H243" i="1"/>
  <c r="G243" i="1"/>
  <c r="E243" i="1"/>
  <c r="D243" i="1"/>
  <c r="K243" i="1" s="1"/>
  <c r="A243" i="1"/>
  <c r="I219" i="1"/>
  <c r="H219" i="1"/>
  <c r="G219" i="1"/>
  <c r="E219" i="1"/>
  <c r="D219" i="1"/>
  <c r="K219" i="1" s="1"/>
  <c r="A219" i="1"/>
  <c r="I62" i="1"/>
  <c r="H62" i="1"/>
  <c r="G62" i="1"/>
  <c r="E62" i="1"/>
  <c r="D62" i="1"/>
  <c r="A62" i="1"/>
  <c r="I466" i="1"/>
  <c r="H466" i="1"/>
  <c r="G466" i="1"/>
  <c r="E466" i="1"/>
  <c r="D466" i="1"/>
  <c r="K466" i="1" s="1"/>
  <c r="A466" i="1"/>
  <c r="I434" i="1"/>
  <c r="H434" i="1"/>
  <c r="G434" i="1"/>
  <c r="E434" i="1"/>
  <c r="D434" i="1"/>
  <c r="A434" i="1"/>
  <c r="I599" i="1"/>
  <c r="H599" i="1"/>
  <c r="G599" i="1"/>
  <c r="E599" i="1"/>
  <c r="D599" i="1"/>
  <c r="K599" i="1" s="1"/>
  <c r="A599" i="1"/>
  <c r="I29" i="1"/>
  <c r="H29" i="1"/>
  <c r="G29" i="1"/>
  <c r="E29" i="1"/>
  <c r="D29" i="1"/>
  <c r="A29" i="1"/>
  <c r="I90" i="1"/>
  <c r="H90" i="1"/>
  <c r="G90" i="1"/>
  <c r="E90" i="1"/>
  <c r="D90" i="1"/>
  <c r="K90" i="1" s="1"/>
  <c r="A90" i="1"/>
  <c r="I341" i="1"/>
  <c r="H341" i="1"/>
  <c r="G341" i="1"/>
  <c r="E341" i="1"/>
  <c r="D341" i="1"/>
  <c r="A341" i="1"/>
  <c r="I342" i="1"/>
  <c r="H342" i="1"/>
  <c r="G342" i="1"/>
  <c r="E342" i="1"/>
  <c r="D342" i="1"/>
  <c r="K342" i="1" s="1"/>
  <c r="A342" i="1"/>
  <c r="I519" i="1"/>
  <c r="H519" i="1"/>
  <c r="G519" i="1"/>
  <c r="E519" i="1"/>
  <c r="D519" i="1"/>
  <c r="K519" i="1" s="1"/>
  <c r="A519" i="1"/>
  <c r="I536" i="1"/>
  <c r="H536" i="1"/>
  <c r="G536" i="1"/>
  <c r="E536" i="1"/>
  <c r="D536" i="1"/>
  <c r="K536" i="1" s="1"/>
  <c r="A536" i="1"/>
  <c r="I343" i="1"/>
  <c r="H343" i="1"/>
  <c r="G343" i="1"/>
  <c r="E343" i="1"/>
  <c r="D343" i="1"/>
  <c r="K343" i="1" s="1"/>
  <c r="A343" i="1"/>
  <c r="I377" i="1"/>
  <c r="H377" i="1"/>
  <c r="G377" i="1"/>
  <c r="E377" i="1"/>
  <c r="D377" i="1"/>
  <c r="K377" i="1" s="1"/>
  <c r="A377" i="1"/>
  <c r="I499" i="1"/>
  <c r="H499" i="1"/>
  <c r="G499" i="1"/>
  <c r="E499" i="1"/>
  <c r="D499" i="1"/>
  <c r="K499" i="1" s="1"/>
  <c r="A499" i="1"/>
  <c r="I363" i="1"/>
  <c r="H363" i="1"/>
  <c r="G363" i="1"/>
  <c r="E363" i="1"/>
  <c r="D363" i="1"/>
  <c r="A363" i="1"/>
  <c r="I415" i="1"/>
  <c r="H415" i="1"/>
  <c r="G415" i="1"/>
  <c r="E415" i="1"/>
  <c r="D415" i="1"/>
  <c r="A415" i="1"/>
  <c r="I486" i="1"/>
  <c r="H486" i="1"/>
  <c r="G486" i="1"/>
  <c r="E486" i="1"/>
  <c r="D486" i="1"/>
  <c r="A486" i="1"/>
  <c r="I61" i="1"/>
  <c r="H61" i="1"/>
  <c r="G61" i="1"/>
  <c r="E61" i="1"/>
  <c r="D61" i="1"/>
  <c r="K61" i="1" s="1"/>
  <c r="A61" i="1"/>
  <c r="I217" i="1"/>
  <c r="H217" i="1"/>
  <c r="G217" i="1"/>
  <c r="E217" i="1"/>
  <c r="D217" i="1"/>
  <c r="K217" i="1" s="1"/>
  <c r="A217" i="1"/>
  <c r="I498" i="1"/>
  <c r="H498" i="1"/>
  <c r="G498" i="1"/>
  <c r="E498" i="1"/>
  <c r="D498" i="1"/>
  <c r="A498" i="1"/>
  <c r="I216" i="1"/>
  <c r="H216" i="1"/>
  <c r="G216" i="1"/>
  <c r="E216" i="1"/>
  <c r="D216" i="1"/>
  <c r="A216" i="1"/>
  <c r="I418" i="1"/>
  <c r="H418" i="1"/>
  <c r="G418" i="1"/>
  <c r="E418" i="1"/>
  <c r="D418" i="1"/>
  <c r="K418" i="1" s="1"/>
  <c r="A418" i="1"/>
  <c r="I390" i="1"/>
  <c r="H390" i="1"/>
  <c r="G390" i="1"/>
  <c r="E390" i="1"/>
  <c r="D390" i="1"/>
  <c r="K390" i="1" s="1"/>
  <c r="A390" i="1"/>
  <c r="I636" i="1"/>
  <c r="H636" i="1"/>
  <c r="G636" i="1"/>
  <c r="E636" i="1"/>
  <c r="D636" i="1"/>
  <c r="A636" i="1"/>
  <c r="I242" i="1"/>
  <c r="H242" i="1"/>
  <c r="G242" i="1"/>
  <c r="E242" i="1"/>
  <c r="D242" i="1"/>
  <c r="K242" i="1" s="1"/>
  <c r="A242" i="1"/>
  <c r="I3" i="1"/>
  <c r="H3" i="1"/>
  <c r="G3" i="1"/>
  <c r="E3" i="1"/>
  <c r="D3" i="1"/>
  <c r="K3" i="1" s="1"/>
  <c r="A3" i="1"/>
  <c r="I218" i="1"/>
  <c r="H218" i="1"/>
  <c r="G218" i="1"/>
  <c r="E218" i="1"/>
  <c r="D218" i="1"/>
  <c r="K218" i="1" s="1"/>
  <c r="A218" i="1"/>
  <c r="I376" i="1"/>
  <c r="H376" i="1"/>
  <c r="G376" i="1"/>
  <c r="E376" i="1"/>
  <c r="D376" i="1"/>
  <c r="A376" i="1"/>
  <c r="I497" i="1"/>
  <c r="H497" i="1"/>
  <c r="G497" i="1"/>
  <c r="E497" i="1"/>
  <c r="D497" i="1"/>
  <c r="K497" i="1" s="1"/>
  <c r="A497" i="1"/>
  <c r="I2" i="1"/>
  <c r="H2" i="1"/>
  <c r="G2" i="1"/>
  <c r="E2" i="1"/>
  <c r="D2" i="1"/>
  <c r="K2" i="1" s="1"/>
  <c r="A2" i="1"/>
  <c r="I615" i="1"/>
  <c r="H615" i="1"/>
  <c r="G615" i="1"/>
  <c r="E615" i="1"/>
  <c r="D615" i="1"/>
  <c r="K615" i="1" s="1"/>
  <c r="A615" i="1"/>
  <c r="I279" i="1"/>
  <c r="H279" i="1"/>
  <c r="G279" i="1"/>
  <c r="E279" i="1"/>
  <c r="D279" i="1"/>
  <c r="A279" i="1"/>
  <c r="I598" i="1"/>
  <c r="H598" i="1"/>
  <c r="G598" i="1"/>
  <c r="E598" i="1"/>
  <c r="D598" i="1"/>
  <c r="A598" i="1"/>
  <c r="I556" i="1"/>
  <c r="H556" i="1"/>
  <c r="G556" i="1"/>
  <c r="E556" i="1"/>
  <c r="D556" i="1"/>
  <c r="K556" i="1" s="1"/>
  <c r="A556" i="1"/>
  <c r="I416" i="1"/>
  <c r="H416" i="1"/>
  <c r="G416" i="1"/>
  <c r="E416" i="1"/>
  <c r="D416" i="1"/>
  <c r="K416" i="1" s="1"/>
  <c r="A416" i="1"/>
  <c r="I405" i="1"/>
  <c r="H405" i="1"/>
  <c r="G405" i="1"/>
  <c r="E405" i="1"/>
  <c r="D405" i="1"/>
  <c r="A405" i="1"/>
  <c r="I404" i="1"/>
  <c r="H404" i="1"/>
  <c r="G404" i="1"/>
  <c r="E404" i="1"/>
  <c r="D404" i="1"/>
  <c r="A404" i="1"/>
  <c r="I417" i="1"/>
  <c r="H417" i="1"/>
  <c r="G417" i="1"/>
  <c r="E417" i="1"/>
  <c r="D417" i="1"/>
  <c r="K417" i="1" s="1"/>
  <c r="A417" i="1"/>
  <c r="I28" i="1"/>
  <c r="H28" i="1"/>
  <c r="G28" i="1"/>
  <c r="E28" i="1"/>
  <c r="D28" i="1"/>
  <c r="K28" i="1" s="1"/>
  <c r="A28" i="1"/>
  <c r="I614" i="1"/>
  <c r="H614" i="1"/>
  <c r="G614" i="1"/>
  <c r="E614" i="1"/>
  <c r="D614" i="1"/>
  <c r="A614" i="1"/>
  <c r="I597" i="1"/>
  <c r="H597" i="1"/>
  <c r="G597" i="1"/>
  <c r="E597" i="1"/>
  <c r="D597" i="1"/>
  <c r="K597" i="1" s="1"/>
  <c r="A597" i="1"/>
  <c r="I340" i="1"/>
  <c r="H340" i="1"/>
  <c r="G340" i="1"/>
  <c r="E340" i="1"/>
  <c r="D340" i="1"/>
  <c r="K340" i="1" s="1"/>
  <c r="A340" i="1"/>
  <c r="I260" i="1"/>
  <c r="H260" i="1"/>
  <c r="G260" i="1"/>
  <c r="E260" i="1"/>
  <c r="D260" i="1"/>
  <c r="K260" i="1" s="1"/>
  <c r="A260" i="1"/>
  <c r="I450" i="1"/>
  <c r="H450" i="1"/>
  <c r="G450" i="1"/>
  <c r="E450" i="1"/>
  <c r="D450" i="1"/>
  <c r="A450" i="1"/>
  <c r="I517" i="1"/>
  <c r="H517" i="1"/>
  <c r="G517" i="1"/>
  <c r="E517" i="1"/>
  <c r="D517" i="1"/>
  <c r="K517" i="1" s="1"/>
  <c r="A517" i="1"/>
  <c r="I375" i="1"/>
  <c r="H375" i="1"/>
  <c r="G375" i="1"/>
  <c r="E375" i="1"/>
  <c r="D375" i="1"/>
  <c r="K375" i="1" s="1"/>
  <c r="A375" i="1"/>
  <c r="I433" i="1"/>
  <c r="H433" i="1"/>
  <c r="G433" i="1"/>
  <c r="E433" i="1"/>
  <c r="D433" i="1"/>
  <c r="K433" i="1" s="1"/>
  <c r="A433" i="1"/>
  <c r="I114" i="1"/>
  <c r="H114" i="1"/>
  <c r="G114" i="1"/>
  <c r="E114" i="1"/>
  <c r="D114" i="1"/>
  <c r="K114" i="1" s="1"/>
  <c r="A114" i="1"/>
  <c r="I635" i="1"/>
  <c r="H635" i="1"/>
  <c r="G635" i="1"/>
  <c r="E635" i="1"/>
  <c r="D635" i="1"/>
  <c r="K635" i="1" s="1"/>
  <c r="A635" i="1"/>
  <c r="I374" i="1"/>
  <c r="H374" i="1"/>
  <c r="G374" i="1"/>
  <c r="E374" i="1"/>
  <c r="D374" i="1"/>
  <c r="K374" i="1" s="1"/>
  <c r="A374" i="1"/>
  <c r="I215" i="1"/>
  <c r="H215" i="1"/>
  <c r="G215" i="1"/>
  <c r="E215" i="1"/>
  <c r="D215" i="1"/>
  <c r="K215" i="1" s="1"/>
  <c r="A215" i="1"/>
  <c r="I240" i="1"/>
  <c r="H240" i="1"/>
  <c r="G240" i="1"/>
  <c r="E240" i="1"/>
  <c r="D240" i="1"/>
  <c r="A240" i="1"/>
  <c r="I320" i="1"/>
  <c r="H320" i="1"/>
  <c r="G320" i="1"/>
  <c r="E320" i="1"/>
  <c r="D320" i="1"/>
  <c r="K320" i="1" s="1"/>
  <c r="A320" i="1"/>
  <c r="I361" i="1"/>
  <c r="H361" i="1"/>
  <c r="G361" i="1"/>
  <c r="E361" i="1"/>
  <c r="D361" i="1"/>
  <c r="K361" i="1" s="1"/>
  <c r="A361" i="1"/>
  <c r="I319" i="1"/>
  <c r="H319" i="1"/>
  <c r="G319" i="1"/>
  <c r="E319" i="1"/>
  <c r="D319" i="1"/>
  <c r="K319" i="1" s="1"/>
  <c r="A319" i="1"/>
  <c r="I516" i="1"/>
  <c r="H516" i="1"/>
  <c r="G516" i="1"/>
  <c r="E516" i="1"/>
  <c r="D516" i="1"/>
  <c r="K516" i="1" s="1"/>
  <c r="A516" i="1"/>
  <c r="I191" i="1"/>
  <c r="H191" i="1"/>
  <c r="G191" i="1"/>
  <c r="E191" i="1"/>
  <c r="D191" i="1"/>
  <c r="K191" i="1" s="1"/>
  <c r="A191" i="1"/>
  <c r="I278" i="1"/>
  <c r="H278" i="1"/>
  <c r="G278" i="1"/>
  <c r="E278" i="1"/>
  <c r="D278" i="1"/>
  <c r="K278" i="1" s="1"/>
  <c r="A278" i="1"/>
  <c r="I389" i="1"/>
  <c r="H389" i="1"/>
  <c r="G389" i="1"/>
  <c r="E389" i="1"/>
  <c r="D389" i="1"/>
  <c r="A389" i="1"/>
  <c r="I362" i="1"/>
  <c r="H362" i="1"/>
  <c r="G362" i="1"/>
  <c r="E362" i="1"/>
  <c r="D362" i="1"/>
  <c r="K362" i="1" s="1"/>
  <c r="A362" i="1"/>
  <c r="I241" i="1"/>
  <c r="H241" i="1"/>
  <c r="G241" i="1"/>
  <c r="E241" i="1"/>
  <c r="D241" i="1"/>
  <c r="K241" i="1" s="1"/>
  <c r="A241" i="1"/>
  <c r="I518" i="1"/>
  <c r="H518" i="1"/>
  <c r="G518" i="1"/>
  <c r="E518" i="1"/>
  <c r="D518" i="1"/>
  <c r="K518" i="1" s="1"/>
  <c r="A518" i="1"/>
  <c r="I89" i="1"/>
  <c r="H89" i="1"/>
  <c r="G89" i="1"/>
  <c r="E89" i="1"/>
  <c r="D89" i="1"/>
  <c r="K89" i="1" s="1"/>
  <c r="A89" i="1"/>
  <c r="I388" i="1"/>
  <c r="H388" i="1"/>
  <c r="G388" i="1"/>
  <c r="E388" i="1"/>
  <c r="D388" i="1"/>
  <c r="A388" i="1"/>
  <c r="I515" i="1"/>
  <c r="H515" i="1"/>
  <c r="G515" i="1"/>
  <c r="E515" i="1"/>
  <c r="D515" i="1"/>
  <c r="L515" i="1" s="1"/>
  <c r="A515" i="1"/>
  <c r="I596" i="1"/>
  <c r="H596" i="1"/>
  <c r="G596" i="1"/>
  <c r="E596" i="1"/>
  <c r="D596" i="1"/>
  <c r="K596" i="1" s="1"/>
  <c r="A596" i="1"/>
  <c r="I449" i="1"/>
  <c r="H449" i="1"/>
  <c r="G449" i="1"/>
  <c r="E449" i="1"/>
  <c r="D449" i="1"/>
  <c r="K449" i="1" s="1"/>
  <c r="A449" i="1"/>
  <c r="I214" i="1"/>
  <c r="H214" i="1"/>
  <c r="G214" i="1"/>
  <c r="E214" i="1"/>
  <c r="D214" i="1"/>
  <c r="K214" i="1" s="1"/>
  <c r="A214" i="1"/>
  <c r="I213" i="1"/>
  <c r="H213" i="1"/>
  <c r="G213" i="1"/>
  <c r="E213" i="1"/>
  <c r="D213" i="1"/>
  <c r="A213" i="1"/>
  <c r="I339" i="1"/>
  <c r="H339" i="1"/>
  <c r="G339" i="1"/>
  <c r="E339" i="1"/>
  <c r="D339" i="1"/>
  <c r="L339" i="1" s="1"/>
  <c r="A339" i="1"/>
  <c r="I277" i="1"/>
  <c r="H277" i="1"/>
  <c r="G277" i="1"/>
  <c r="E277" i="1"/>
  <c r="D277" i="1"/>
  <c r="K277" i="1" s="1"/>
  <c r="A277" i="1"/>
  <c r="I27" i="1"/>
  <c r="H27" i="1"/>
  <c r="G27" i="1"/>
  <c r="E27" i="1"/>
  <c r="D27" i="1"/>
  <c r="K27" i="1" s="1"/>
  <c r="A27" i="1"/>
  <c r="I276" i="1"/>
  <c r="H276" i="1"/>
  <c r="G276" i="1"/>
  <c r="E276" i="1"/>
  <c r="D276" i="1"/>
  <c r="A276" i="1"/>
  <c r="I190" i="1"/>
  <c r="H190" i="1"/>
  <c r="G190" i="1"/>
  <c r="E190" i="1"/>
  <c r="D190" i="1"/>
  <c r="A190" i="1"/>
  <c r="I294" i="1"/>
  <c r="H294" i="1"/>
  <c r="G294" i="1"/>
  <c r="E294" i="1"/>
  <c r="D294" i="1"/>
  <c r="K294" i="1" s="1"/>
  <c r="A294" i="1"/>
  <c r="I577" i="1"/>
  <c r="H577" i="1"/>
  <c r="G577" i="1"/>
  <c r="E577" i="1"/>
  <c r="D577" i="1"/>
  <c r="L577" i="1" s="1"/>
  <c r="A577" i="1"/>
  <c r="I275" i="1"/>
  <c r="H275" i="1"/>
  <c r="G275" i="1"/>
  <c r="E275" i="1"/>
  <c r="D275" i="1"/>
  <c r="K275" i="1" s="1"/>
  <c r="A275" i="1"/>
  <c r="I535" i="1"/>
  <c r="H535" i="1"/>
  <c r="G535" i="1"/>
  <c r="E535" i="1"/>
  <c r="D535" i="1"/>
  <c r="K535" i="1" s="1"/>
  <c r="A535" i="1"/>
  <c r="I594" i="1"/>
  <c r="H594" i="1"/>
  <c r="G594" i="1"/>
  <c r="E594" i="1"/>
  <c r="D594" i="1"/>
  <c r="K594" i="1" s="1"/>
  <c r="A594" i="1"/>
  <c r="I60" i="1"/>
  <c r="H60" i="1"/>
  <c r="G60" i="1"/>
  <c r="E60" i="1"/>
  <c r="D60" i="1"/>
  <c r="K60" i="1" s="1"/>
  <c r="A60" i="1"/>
  <c r="I113" i="1"/>
  <c r="H113" i="1"/>
  <c r="G113" i="1"/>
  <c r="E113" i="1"/>
  <c r="D113" i="1"/>
  <c r="K113" i="1" s="1"/>
  <c r="A113" i="1"/>
  <c r="I88" i="1"/>
  <c r="H88" i="1"/>
  <c r="G88" i="1"/>
  <c r="E88" i="1"/>
  <c r="D88" i="1"/>
  <c r="A88" i="1"/>
  <c r="I259" i="1"/>
  <c r="H259" i="1"/>
  <c r="G259" i="1"/>
  <c r="E259" i="1"/>
  <c r="D259" i="1"/>
  <c r="L259" i="1" s="1"/>
  <c r="A259" i="1"/>
  <c r="I403" i="1"/>
  <c r="H403" i="1"/>
  <c r="G403" i="1"/>
  <c r="E403" i="1"/>
  <c r="D403" i="1"/>
  <c r="K403" i="1" s="1"/>
  <c r="A403" i="1"/>
  <c r="I165" i="1"/>
  <c r="H165" i="1"/>
  <c r="G165" i="1"/>
  <c r="E165" i="1"/>
  <c r="D165" i="1"/>
  <c r="K165" i="1" s="1"/>
  <c r="A165" i="1"/>
  <c r="I534" i="1"/>
  <c r="H534" i="1"/>
  <c r="G534" i="1"/>
  <c r="E534" i="1"/>
  <c r="D534" i="1"/>
  <c r="A534" i="1"/>
  <c r="I595" i="1"/>
  <c r="H595" i="1"/>
  <c r="G595" i="1"/>
  <c r="E595" i="1"/>
  <c r="D595" i="1"/>
  <c r="L595" i="1" s="1"/>
  <c r="A595" i="1"/>
  <c r="I402" i="1"/>
  <c r="H402" i="1"/>
  <c r="G402" i="1"/>
  <c r="E402" i="1"/>
  <c r="D402" i="1"/>
  <c r="K402" i="1" s="1"/>
  <c r="A402" i="1"/>
  <c r="I257" i="1"/>
  <c r="H257" i="1"/>
  <c r="G257" i="1"/>
  <c r="E257" i="1"/>
  <c r="D257" i="1"/>
  <c r="A257" i="1"/>
  <c r="I26" i="1"/>
  <c r="H26" i="1"/>
  <c r="G26" i="1"/>
  <c r="E26" i="1"/>
  <c r="D26" i="1"/>
  <c r="K26" i="1" s="1"/>
  <c r="A26" i="1"/>
  <c r="I258" i="1"/>
  <c r="H258" i="1"/>
  <c r="G258" i="1"/>
  <c r="E258" i="1"/>
  <c r="D258" i="1"/>
  <c r="A258" i="1"/>
  <c r="I138" i="1"/>
  <c r="H138" i="1"/>
  <c r="G138" i="1"/>
  <c r="E138" i="1"/>
  <c r="D138" i="1"/>
  <c r="K138" i="1" s="1"/>
  <c r="A138" i="1"/>
  <c r="I295" i="1"/>
  <c r="H295" i="1"/>
  <c r="G295" i="1"/>
  <c r="E295" i="1"/>
  <c r="D295" i="1"/>
  <c r="K295" i="1" s="1"/>
  <c r="A295" i="1"/>
  <c r="C34" i="3" l="1"/>
  <c r="B34" i="3"/>
  <c r="U393" i="2"/>
  <c r="U642" i="2"/>
  <c r="U112" i="2"/>
  <c r="U367" i="2"/>
  <c r="U255" i="2"/>
  <c r="U415" i="2"/>
  <c r="U402" i="2"/>
  <c r="U371" i="2"/>
  <c r="U533" i="2"/>
  <c r="U268" i="2"/>
  <c r="U291" i="2"/>
  <c r="U465" i="2"/>
  <c r="U634" i="2"/>
  <c r="U166" i="2"/>
  <c r="U257" i="2"/>
  <c r="U100" i="2"/>
  <c r="U380" i="2"/>
  <c r="U480" i="2"/>
  <c r="U563" i="2"/>
  <c r="U178" i="2"/>
  <c r="U218" i="2"/>
  <c r="U281" i="2"/>
  <c r="U352" i="2"/>
  <c r="U12" i="2"/>
  <c r="U149" i="2"/>
  <c r="U15" i="2"/>
  <c r="U29" i="2"/>
  <c r="U114" i="2"/>
  <c r="U278" i="2"/>
  <c r="U3" i="2"/>
  <c r="U20" i="2"/>
  <c r="U228" i="2"/>
  <c r="U7" i="2"/>
  <c r="U11" i="2"/>
  <c r="U148" i="2"/>
  <c r="U99" i="2"/>
  <c r="U39" i="2"/>
  <c r="U90" i="2"/>
  <c r="U132" i="2"/>
  <c r="U350" i="2"/>
  <c r="U428" i="2"/>
  <c r="U553" i="2"/>
  <c r="U75" i="2"/>
  <c r="U84" i="2"/>
  <c r="U120" i="2"/>
  <c r="U254" i="2"/>
  <c r="U265" i="2"/>
  <c r="U271" i="2"/>
  <c r="U417" i="2"/>
  <c r="U122" i="2"/>
  <c r="U131" i="2"/>
  <c r="U158" i="2"/>
  <c r="U193" i="2"/>
  <c r="U262" i="2"/>
  <c r="U43" i="2"/>
  <c r="U83" i="2"/>
  <c r="U139" i="2"/>
  <c r="U169" i="2"/>
  <c r="U186" i="2"/>
  <c r="U236" i="2"/>
  <c r="U238" i="2"/>
  <c r="U241" i="2"/>
  <c r="U279" i="2"/>
  <c r="U431" i="2"/>
  <c r="U31" i="2"/>
  <c r="U436" i="2"/>
  <c r="U106" i="2"/>
  <c r="U225" i="2"/>
  <c r="U230" i="2"/>
  <c r="U351" i="2"/>
  <c r="U355" i="2"/>
  <c r="U387" i="2"/>
  <c r="U388" i="2"/>
  <c r="U420" i="2"/>
  <c r="U512" i="2"/>
  <c r="U622" i="2"/>
  <c r="U288" i="2"/>
  <c r="U401" i="2"/>
  <c r="U405" i="2"/>
  <c r="U413" i="2"/>
  <c r="U488" i="2"/>
  <c r="U582" i="2"/>
  <c r="U605" i="2"/>
  <c r="U300" i="2"/>
  <c r="U308" i="2"/>
  <c r="U312" i="2"/>
  <c r="U334" i="2"/>
  <c r="U335" i="2"/>
  <c r="U339" i="2"/>
  <c r="U425" i="2"/>
  <c r="U497" i="2"/>
  <c r="U307" i="2"/>
  <c r="U311" i="2"/>
  <c r="U270" i="2"/>
  <c r="U360" i="2"/>
  <c r="U518" i="2"/>
  <c r="U543" i="2"/>
  <c r="U569" i="2"/>
  <c r="U287" i="2"/>
  <c r="U328" i="2"/>
  <c r="U611" i="2"/>
  <c r="U630" i="2"/>
  <c r="U464" i="2"/>
  <c r="U549" i="2"/>
  <c r="U626" i="2"/>
  <c r="U595" i="2"/>
  <c r="U545" i="2"/>
  <c r="U575" i="2"/>
  <c r="U619" i="2"/>
  <c r="U602" i="2"/>
  <c r="K598" i="1"/>
  <c r="K486" i="1"/>
  <c r="K62" i="1"/>
  <c r="L441" i="1"/>
  <c r="K401" i="1"/>
  <c r="K404" i="1"/>
  <c r="K216" i="1"/>
  <c r="M408" i="1"/>
  <c r="K639" i="1"/>
  <c r="L322" i="1"/>
  <c r="N281" i="1"/>
  <c r="M304" i="1"/>
  <c r="L367" i="1"/>
  <c r="L123" i="1"/>
  <c r="L200" i="1"/>
  <c r="L505" i="1"/>
  <c r="L129" i="1"/>
  <c r="K23" i="1"/>
  <c r="K184" i="1"/>
  <c r="J273" i="1"/>
  <c r="M323" i="1"/>
  <c r="L579" i="1"/>
  <c r="M503" i="1"/>
  <c r="K88" i="1"/>
  <c r="K29" i="1"/>
  <c r="N500" i="1"/>
  <c r="K392" i="1"/>
  <c r="N642" i="1"/>
  <c r="L360" i="1"/>
  <c r="K363" i="1"/>
  <c r="M33" i="1"/>
  <c r="K354" i="1"/>
  <c r="K462" i="1"/>
  <c r="K591" i="1"/>
  <c r="K52" i="1"/>
  <c r="K83" i="1"/>
  <c r="N526" i="1"/>
  <c r="K577" i="1"/>
  <c r="K395" i="1"/>
  <c r="K496" i="1"/>
  <c r="M394" i="1"/>
  <c r="K323" i="1"/>
  <c r="K472" i="1"/>
  <c r="M522" i="1"/>
  <c r="K190" i="1"/>
  <c r="K500" i="1"/>
  <c r="L64" i="1"/>
  <c r="M152" i="1"/>
  <c r="M221" i="1"/>
  <c r="K476" i="1"/>
  <c r="K424" i="1"/>
  <c r="K459" i="1"/>
  <c r="K269" i="1"/>
  <c r="L83" i="1"/>
  <c r="L481" i="1"/>
  <c r="M234" i="1"/>
  <c r="J528" i="1"/>
  <c r="K614" i="1"/>
  <c r="K279" i="1"/>
  <c r="K636" i="1"/>
  <c r="K415" i="1"/>
  <c r="K341" i="1"/>
  <c r="M562" i="1"/>
  <c r="K110" i="1"/>
  <c r="K226" i="1"/>
  <c r="K653" i="1"/>
  <c r="L44" i="1"/>
  <c r="K549" i="1"/>
  <c r="K192" i="1"/>
  <c r="L419" i="1"/>
  <c r="J125" i="1"/>
  <c r="K264" i="1"/>
  <c r="L624" i="1"/>
  <c r="L176" i="1"/>
  <c r="J549" i="1"/>
  <c r="M455" i="1"/>
  <c r="L244" i="1"/>
  <c r="N601" i="1"/>
  <c r="M120" i="1"/>
  <c r="K647" i="1"/>
  <c r="M95" i="1"/>
  <c r="L537" i="1"/>
  <c r="J628" i="1"/>
  <c r="L369" i="1"/>
  <c r="K391" i="1"/>
  <c r="K5" i="1"/>
  <c r="N115" i="1"/>
  <c r="K146" i="1"/>
  <c r="K135" i="1"/>
  <c r="L493" i="1"/>
  <c r="M157" i="1"/>
  <c r="J156" i="1"/>
  <c r="J112" i="1"/>
  <c r="J646" i="1"/>
  <c r="K389" i="1"/>
  <c r="K11" i="1"/>
  <c r="N391" i="1"/>
  <c r="M324" i="1"/>
  <c r="M471" i="1"/>
  <c r="M640" i="1"/>
  <c r="K412" i="1"/>
  <c r="L462" i="1"/>
  <c r="K16" i="1"/>
  <c r="L335" i="1"/>
  <c r="L17" i="1"/>
  <c r="N158" i="1"/>
  <c r="J177" i="1"/>
  <c r="M464" i="1"/>
  <c r="K240" i="1"/>
  <c r="K450" i="1"/>
  <c r="K405" i="1"/>
  <c r="K376" i="1"/>
  <c r="K498" i="1"/>
  <c r="K434" i="1"/>
  <c r="K94" i="1"/>
  <c r="L557" i="1"/>
  <c r="L262" i="1"/>
  <c r="M171" i="1"/>
  <c r="M64" i="1"/>
  <c r="K471" i="1"/>
  <c r="M65" i="1"/>
  <c r="N640" i="1"/>
  <c r="K601" i="1"/>
  <c r="M38" i="1"/>
  <c r="M382" i="1"/>
  <c r="M411" i="1"/>
  <c r="M400" i="1"/>
  <c r="K208" i="1"/>
  <c r="L184" i="1"/>
  <c r="M650" i="1"/>
  <c r="J77" i="1"/>
  <c r="L413" i="1"/>
  <c r="L181" i="1"/>
  <c r="K4" i="1"/>
  <c r="M618" i="1"/>
  <c r="M196" i="1"/>
  <c r="N247" i="1"/>
  <c r="M103" i="1"/>
  <c r="N503" i="1"/>
  <c r="K152" i="1"/>
  <c r="M151" i="1"/>
  <c r="M68" i="1"/>
  <c r="N53" i="1"/>
  <c r="K276" i="1"/>
  <c r="L578" i="1"/>
  <c r="L4" i="1"/>
  <c r="K523" i="1"/>
  <c r="L407" i="1"/>
  <c r="N579" i="1"/>
  <c r="K501" i="1"/>
  <c r="K261" i="1"/>
  <c r="K7" i="1"/>
  <c r="N455" i="1"/>
  <c r="M283" i="1"/>
  <c r="L52" i="1"/>
  <c r="K514" i="1"/>
  <c r="L494" i="1"/>
  <c r="J358" i="1"/>
  <c r="J512" i="1"/>
  <c r="K195" i="1"/>
  <c r="N300" i="1"/>
  <c r="L617" i="1"/>
  <c r="L261" i="1"/>
  <c r="L32" i="1"/>
  <c r="K409" i="1"/>
  <c r="K203" i="1"/>
  <c r="L496" i="1"/>
  <c r="L273" i="1"/>
  <c r="M205" i="1"/>
  <c r="J285" i="1"/>
  <c r="L592" i="1"/>
  <c r="J46" i="1"/>
  <c r="J526" i="1"/>
  <c r="J511" i="1"/>
  <c r="J137" i="1"/>
  <c r="J571" i="1"/>
  <c r="J652" i="1"/>
  <c r="N74" i="1"/>
  <c r="J74" i="1"/>
  <c r="N232" i="1"/>
  <c r="J232" i="1"/>
  <c r="K388" i="1"/>
  <c r="K300" i="1"/>
  <c r="K407" i="1"/>
  <c r="K455" i="1"/>
  <c r="N408" i="1"/>
  <c r="M365" i="1"/>
  <c r="M412" i="1"/>
  <c r="K172" i="1"/>
  <c r="M540" i="1"/>
  <c r="M301" i="1"/>
  <c r="K151" i="1"/>
  <c r="M544" i="1"/>
  <c r="K641" i="1"/>
  <c r="M199" i="1"/>
  <c r="L329" i="1"/>
  <c r="M99" i="1"/>
  <c r="J456" i="1"/>
  <c r="M644" i="1"/>
  <c r="K255" i="1"/>
  <c r="L623" i="1"/>
  <c r="K634" i="1"/>
  <c r="N187" i="1"/>
  <c r="J17" i="1"/>
  <c r="L528" i="1"/>
  <c r="N47" i="1"/>
  <c r="J47" i="1"/>
  <c r="N57" i="1"/>
  <c r="J57" i="1"/>
  <c r="N291" i="1"/>
  <c r="J291" i="1"/>
  <c r="N49" i="1"/>
  <c r="J49" i="1"/>
  <c r="N569" i="1"/>
  <c r="J569" i="1"/>
  <c r="L506" i="1"/>
  <c r="J506" i="1"/>
  <c r="K506" i="1"/>
  <c r="N6" i="1"/>
  <c r="N197" i="1"/>
  <c r="K34" i="1"/>
  <c r="K452" i="1"/>
  <c r="K345" i="1"/>
  <c r="K143" i="1"/>
  <c r="K379" i="1"/>
  <c r="K283" i="1"/>
  <c r="K303" i="1"/>
  <c r="M350" i="1"/>
  <c r="L332" i="1"/>
  <c r="K545" i="1"/>
  <c r="J269" i="1"/>
  <c r="K550" i="1"/>
  <c r="L560" i="1"/>
  <c r="J72" i="1"/>
  <c r="M338" i="1"/>
  <c r="K573" i="1"/>
  <c r="L622" i="1"/>
  <c r="L491" i="1"/>
  <c r="L77" i="1"/>
  <c r="N175" i="1"/>
  <c r="J130" i="1"/>
  <c r="M24" i="1"/>
  <c r="J369" i="1"/>
  <c r="L285" i="1"/>
  <c r="N352" i="1"/>
  <c r="J185" i="1"/>
  <c r="M188" i="1"/>
  <c r="J335" i="1"/>
  <c r="L156" i="1"/>
  <c r="N370" i="1"/>
  <c r="J356" i="1"/>
  <c r="M576" i="1"/>
  <c r="J494" i="1"/>
  <c r="J447" i="1"/>
  <c r="N509" i="1"/>
  <c r="J430" i="1"/>
  <c r="L547" i="1"/>
  <c r="J18" i="1"/>
  <c r="L482" i="1"/>
  <c r="N21" i="1"/>
  <c r="J21" i="1"/>
  <c r="N102" i="1"/>
  <c r="J102" i="1"/>
  <c r="N337" i="1"/>
  <c r="J337" i="1"/>
  <c r="N315" i="1"/>
  <c r="J315" i="1"/>
  <c r="N427" i="1"/>
  <c r="J427" i="1"/>
  <c r="K534" i="1"/>
  <c r="K259" i="1"/>
  <c r="K322" i="1"/>
  <c r="K475" i="1"/>
  <c r="M282" i="1"/>
  <c r="M487" i="1"/>
  <c r="M34" i="1"/>
  <c r="M393" i="1"/>
  <c r="M118" i="1"/>
  <c r="M452" i="1"/>
  <c r="M140" i="1"/>
  <c r="M345" i="1"/>
  <c r="N143" i="1"/>
  <c r="K166" i="1"/>
  <c r="M379" i="1"/>
  <c r="K262" i="1"/>
  <c r="M521" i="1"/>
  <c r="K470" i="1"/>
  <c r="K348" i="1"/>
  <c r="K196" i="1"/>
  <c r="K628" i="1"/>
  <c r="L354" i="1"/>
  <c r="J284" i="1"/>
  <c r="J381" i="1"/>
  <c r="M123" i="1"/>
  <c r="J310" i="1"/>
  <c r="J38" i="1"/>
  <c r="M442" i="1"/>
  <c r="J401" i="1"/>
  <c r="L133" i="1"/>
  <c r="M72" i="1"/>
  <c r="K129" i="1"/>
  <c r="L106" i="1"/>
  <c r="N18" i="1"/>
  <c r="J107" i="1"/>
  <c r="N238" i="1"/>
  <c r="J238" i="1"/>
  <c r="N314" i="1"/>
  <c r="J314" i="1"/>
  <c r="N293" i="1"/>
  <c r="J293" i="1"/>
  <c r="N87" i="1"/>
  <c r="J87" i="1"/>
  <c r="N237" i="1"/>
  <c r="J237" i="1"/>
  <c r="N290" i="1"/>
  <c r="J290" i="1"/>
  <c r="N316" i="1"/>
  <c r="J316" i="1"/>
  <c r="K595" i="1"/>
  <c r="L616" i="1"/>
  <c r="N8" i="1"/>
  <c r="L637" i="1"/>
  <c r="K559" i="1"/>
  <c r="N282" i="1"/>
  <c r="K220" i="1"/>
  <c r="N34" i="1"/>
  <c r="N393" i="1"/>
  <c r="K263" i="1"/>
  <c r="M63" i="1"/>
  <c r="N262" i="1"/>
  <c r="K521" i="1"/>
  <c r="N470" i="1"/>
  <c r="M141" i="1"/>
  <c r="N298" i="1"/>
  <c r="M167" i="1"/>
  <c r="M437" i="1"/>
  <c r="M244" i="1"/>
  <c r="K488" i="1"/>
  <c r="M198" i="1"/>
  <c r="M307" i="1"/>
  <c r="M541" i="1"/>
  <c r="M626" i="1"/>
  <c r="M284" i="1"/>
  <c r="M565" i="1"/>
  <c r="M381" i="1"/>
  <c r="K495" i="1"/>
  <c r="K429" i="1"/>
  <c r="L164" i="1"/>
  <c r="J235" i="1"/>
  <c r="J79" i="1"/>
  <c r="N465" i="1"/>
  <c r="J465" i="1"/>
  <c r="N58" i="1"/>
  <c r="J58" i="1"/>
  <c r="N387" i="1"/>
  <c r="J387" i="1"/>
  <c r="N432" i="1"/>
  <c r="J432" i="1"/>
  <c r="K257" i="1"/>
  <c r="K66" i="1"/>
  <c r="K420" i="1"/>
  <c r="L195" i="1"/>
  <c r="M468" i="1"/>
  <c r="N171" i="1"/>
  <c r="K167" i="1"/>
  <c r="N437" i="1"/>
  <c r="K297" i="1"/>
  <c r="K346" i="1"/>
  <c r="M247" i="1"/>
  <c r="K244" i="1"/>
  <c r="K396" i="1"/>
  <c r="K419" i="1"/>
  <c r="K168" i="1"/>
  <c r="M619" i="1"/>
  <c r="L563" i="1"/>
  <c r="L13" i="1"/>
  <c r="J252" i="1"/>
  <c r="J286" i="1"/>
  <c r="L309" i="1"/>
  <c r="L591" i="1"/>
  <c r="K292" i="1"/>
  <c r="K654" i="1"/>
  <c r="L385" i="1"/>
  <c r="L155" i="1"/>
  <c r="L41" i="1"/>
  <c r="J178" i="1"/>
  <c r="N235" i="1"/>
  <c r="J19" i="1"/>
  <c r="N230" i="1"/>
  <c r="J230" i="1"/>
  <c r="N25" i="1"/>
  <c r="J25" i="1"/>
  <c r="N386" i="1"/>
  <c r="J386" i="1"/>
  <c r="N81" i="1"/>
  <c r="J81" i="1"/>
  <c r="K258" i="1"/>
  <c r="K213" i="1"/>
  <c r="K515" i="1"/>
  <c r="L454" i="1"/>
  <c r="L420" i="1"/>
  <c r="N193" i="1"/>
  <c r="K558" i="1"/>
  <c r="K602" i="1"/>
  <c r="M346" i="1"/>
  <c r="M380" i="1"/>
  <c r="K31" i="1"/>
  <c r="K116" i="1"/>
  <c r="K247" i="1"/>
  <c r="N326" i="1"/>
  <c r="K324" i="1"/>
  <c r="N244" i="1"/>
  <c r="L327" i="1"/>
  <c r="K368" i="1"/>
  <c r="L440" i="1"/>
  <c r="L421" i="1"/>
  <c r="J97" i="1"/>
  <c r="J98" i="1"/>
  <c r="K286" i="1"/>
  <c r="N178" i="1"/>
  <c r="J109" i="1"/>
  <c r="L109" i="1"/>
  <c r="N461" i="1"/>
  <c r="J461" i="1"/>
  <c r="N231" i="1"/>
  <c r="J231" i="1"/>
  <c r="N239" i="1"/>
  <c r="J239" i="1"/>
  <c r="N80" i="1"/>
  <c r="J80" i="1"/>
  <c r="N506" i="1"/>
  <c r="K339" i="1"/>
  <c r="L191" i="1"/>
  <c r="N602" i="1"/>
  <c r="M246" i="1"/>
  <c r="M40" i="1"/>
  <c r="N12" i="1"/>
  <c r="K301" i="1"/>
  <c r="K121" i="1"/>
  <c r="M145" i="1"/>
  <c r="M347" i="1"/>
  <c r="J647" i="1"/>
  <c r="M98" i="1"/>
  <c r="J643" i="1"/>
  <c r="L653" i="1"/>
  <c r="L147" i="1"/>
  <c r="K505" i="1"/>
  <c r="K267" i="1"/>
  <c r="K209" i="1"/>
  <c r="N48" i="1"/>
  <c r="J48" i="1"/>
  <c r="N150" i="1"/>
  <c r="J150" i="1"/>
  <c r="N318" i="1"/>
  <c r="J318" i="1"/>
  <c r="N59" i="1"/>
  <c r="J59" i="1"/>
  <c r="L43" i="1"/>
  <c r="J287" i="1"/>
  <c r="L86" i="1"/>
  <c r="N548" i="1"/>
  <c r="J54" i="1"/>
  <c r="K646" i="1"/>
  <c r="K512" i="1"/>
  <c r="K571" i="1"/>
  <c r="L42" i="1"/>
  <c r="N646" i="1"/>
  <c r="J207" i="1"/>
  <c r="N512" i="1"/>
  <c r="J206" i="1"/>
  <c r="J180" i="1"/>
  <c r="J485" i="1"/>
  <c r="L85" i="1"/>
  <c r="L210" i="1"/>
  <c r="L228" i="1"/>
  <c r="K207" i="1"/>
  <c r="K206" i="1"/>
  <c r="N588" i="1"/>
  <c r="L274" i="1"/>
  <c r="L289" i="1"/>
  <c r="J529" i="1"/>
  <c r="J554" i="1"/>
  <c r="M652" i="1"/>
  <c r="J212" i="1"/>
  <c r="N212" i="1"/>
  <c r="D4" i="5"/>
  <c r="K193" i="1"/>
  <c r="K281" i="1"/>
  <c r="L395" i="1"/>
  <c r="L436" i="1"/>
  <c r="K579" i="1"/>
  <c r="N142" i="1"/>
  <c r="K33" i="1"/>
  <c r="N638" i="1"/>
  <c r="K394" i="1"/>
  <c r="N561" i="1"/>
  <c r="K468" i="1"/>
  <c r="M451" i="1"/>
  <c r="K393" i="1"/>
  <c r="L452" i="1"/>
  <c r="N469" i="1"/>
  <c r="K140" i="1"/>
  <c r="L379" i="1"/>
  <c r="M438" i="1"/>
  <c r="M262" i="1"/>
  <c r="N196" i="1"/>
  <c r="K298" i="1"/>
  <c r="K171" i="1"/>
  <c r="N346" i="1"/>
  <c r="K380" i="1"/>
  <c r="N580" i="1"/>
  <c r="K326" i="1"/>
  <c r="M144" i="1"/>
  <c r="L168" i="1"/>
  <c r="N168" i="1"/>
  <c r="K64" i="1"/>
  <c r="L601" i="1"/>
  <c r="M601" i="1"/>
  <c r="N248" i="1"/>
  <c r="K619" i="1"/>
  <c r="M603" i="1"/>
  <c r="N412" i="1"/>
  <c r="K12" i="1"/>
  <c r="L67" i="1"/>
  <c r="K67" i="1"/>
  <c r="K525" i="1"/>
  <c r="J525" i="1"/>
  <c r="M525" i="1"/>
  <c r="N436" i="1"/>
  <c r="N451" i="1"/>
  <c r="N438" i="1"/>
  <c r="N144" i="1"/>
  <c r="L349" i="1"/>
  <c r="K349" i="1"/>
  <c r="N603" i="1"/>
  <c r="L384" i="1"/>
  <c r="M384" i="1"/>
  <c r="N33" i="1"/>
  <c r="M639" i="1"/>
  <c r="N468" i="1"/>
  <c r="M559" i="1"/>
  <c r="N140" i="1"/>
  <c r="N380" i="1"/>
  <c r="N64" i="1"/>
  <c r="N619" i="1"/>
  <c r="L503" i="1"/>
  <c r="K503" i="1"/>
  <c r="L473" i="1"/>
  <c r="K473" i="1"/>
  <c r="M473" i="1"/>
  <c r="K174" i="1"/>
  <c r="L174" i="1"/>
  <c r="K454" i="1"/>
  <c r="K616" i="1"/>
  <c r="K8" i="1"/>
  <c r="L5" i="1"/>
  <c r="K115" i="1"/>
  <c r="K197" i="1"/>
  <c r="N639" i="1"/>
  <c r="K408" i="1"/>
  <c r="K365" i="1"/>
  <c r="N323" i="1"/>
  <c r="M602" i="1"/>
  <c r="K246" i="1"/>
  <c r="N559" i="1"/>
  <c r="K282" i="1"/>
  <c r="M220" i="1"/>
  <c r="M263" i="1"/>
  <c r="K63" i="1"/>
  <c r="M143" i="1"/>
  <c r="N521" i="1"/>
  <c r="M470" i="1"/>
  <c r="K141" i="1"/>
  <c r="N167" i="1"/>
  <c r="K437" i="1"/>
  <c r="M31" i="1"/>
  <c r="N324" i="1"/>
  <c r="K40" i="1"/>
  <c r="M396" i="1"/>
  <c r="N471" i="1"/>
  <c r="K65" i="1"/>
  <c r="M488" i="1"/>
  <c r="L103" i="1"/>
  <c r="N103" i="1"/>
  <c r="K103" i="1"/>
  <c r="N152" i="1"/>
  <c r="K221" i="1"/>
  <c r="K544" i="1"/>
  <c r="K328" i="1"/>
  <c r="L328" i="1"/>
  <c r="L507" i="1"/>
  <c r="M507" i="1"/>
  <c r="M564" i="1"/>
  <c r="L594" i="1"/>
  <c r="M30" i="1"/>
  <c r="N263" i="1"/>
  <c r="L345" i="1"/>
  <c r="N31" i="1"/>
  <c r="N396" i="1"/>
  <c r="N488" i="1"/>
  <c r="L478" i="1"/>
  <c r="M478" i="1"/>
  <c r="K478" i="1"/>
  <c r="K425" i="1"/>
  <c r="K299" i="1"/>
  <c r="L558" i="1"/>
  <c r="K10" i="1"/>
  <c r="L475" i="1"/>
  <c r="L6" i="1"/>
  <c r="K618" i="1"/>
  <c r="N365" i="1"/>
  <c r="K117" i="1"/>
  <c r="N246" i="1"/>
  <c r="K502" i="1"/>
  <c r="N220" i="1"/>
  <c r="K487" i="1"/>
  <c r="N63" i="1"/>
  <c r="K118" i="1"/>
  <c r="M166" i="1"/>
  <c r="N141" i="1"/>
  <c r="M348" i="1"/>
  <c r="M297" i="1"/>
  <c r="M116" i="1"/>
  <c r="N40" i="1"/>
  <c r="K581" i="1"/>
  <c r="M419" i="1"/>
  <c r="N65" i="1"/>
  <c r="K640" i="1"/>
  <c r="K453" i="1"/>
  <c r="N221" i="1"/>
  <c r="M477" i="1"/>
  <c r="L383" i="1"/>
  <c r="K383" i="1"/>
  <c r="N544" i="1"/>
  <c r="L620" i="1"/>
  <c r="L568" i="1"/>
  <c r="M568" i="1"/>
  <c r="N299" i="1"/>
  <c r="N10" i="1"/>
  <c r="N618" i="1"/>
  <c r="K142" i="1"/>
  <c r="M117" i="1"/>
  <c r="M638" i="1"/>
  <c r="M502" i="1"/>
  <c r="K561" i="1"/>
  <c r="N118" i="1"/>
  <c r="M469" i="1"/>
  <c r="N166" i="1"/>
  <c r="N348" i="1"/>
  <c r="N297" i="1"/>
  <c r="N116" i="1"/>
  <c r="M580" i="1"/>
  <c r="M581" i="1"/>
  <c r="N419" i="1"/>
  <c r="L522" i="1"/>
  <c r="K522" i="1"/>
  <c r="L524" i="1"/>
  <c r="M524" i="1"/>
  <c r="J564" i="1"/>
  <c r="K564" i="1"/>
  <c r="K439" i="1"/>
  <c r="J439" i="1"/>
  <c r="M142" i="1"/>
  <c r="K638" i="1"/>
  <c r="N394" i="1"/>
  <c r="N502" i="1"/>
  <c r="M561" i="1"/>
  <c r="L487" i="1"/>
  <c r="K469" i="1"/>
  <c r="M298" i="1"/>
  <c r="K580" i="1"/>
  <c r="M326" i="1"/>
  <c r="N581" i="1"/>
  <c r="K144" i="1"/>
  <c r="N349" i="1"/>
  <c r="K248" i="1"/>
  <c r="L453" i="1"/>
  <c r="N453" i="1"/>
  <c r="K603" i="1"/>
  <c r="L198" i="1"/>
  <c r="N198" i="1"/>
  <c r="K198" i="1"/>
  <c r="L477" i="1"/>
  <c r="K477" i="1"/>
  <c r="M12" i="1"/>
  <c r="N151" i="1"/>
  <c r="M425" i="1"/>
  <c r="K479" i="1"/>
  <c r="M97" i="1"/>
  <c r="M70" i="1"/>
  <c r="M367" i="1"/>
  <c r="J545" i="1"/>
  <c r="M71" i="1"/>
  <c r="K538" i="1"/>
  <c r="L245" i="1"/>
  <c r="J442" i="1"/>
  <c r="M504" i="1"/>
  <c r="K605" i="1"/>
  <c r="L255" i="1"/>
  <c r="K631" i="1"/>
  <c r="K585" i="1"/>
  <c r="L573" i="1"/>
  <c r="K483" i="1"/>
  <c r="K101" i="1"/>
  <c r="L566" i="1"/>
  <c r="M480" i="1"/>
  <c r="L567" i="1"/>
  <c r="K574" i="1"/>
  <c r="K22" i="1"/>
  <c r="L202" i="1"/>
  <c r="L351" i="1"/>
  <c r="L271" i="1"/>
  <c r="L23" i="1"/>
  <c r="L634" i="1"/>
  <c r="J175" i="1"/>
  <c r="J352" i="1"/>
  <c r="J370" i="1"/>
  <c r="J158" i="1"/>
  <c r="N484" i="1"/>
  <c r="J547" i="1"/>
  <c r="N446" i="1"/>
  <c r="L131" i="1"/>
  <c r="J164" i="1"/>
  <c r="L311" i="1"/>
  <c r="L358" i="1"/>
  <c r="L256" i="1"/>
  <c r="N313" i="1"/>
  <c r="J55" i="1"/>
  <c r="M646" i="1"/>
  <c r="M512" i="1"/>
  <c r="K132" i="1"/>
  <c r="K652" i="1"/>
  <c r="U2" i="2"/>
  <c r="U24" i="2"/>
  <c r="U53" i="2"/>
  <c r="U107" i="2"/>
  <c r="U116" i="2"/>
  <c r="M479" i="1"/>
  <c r="M538" i="1"/>
  <c r="M605" i="1"/>
  <c r="L423" i="1"/>
  <c r="K448" i="1"/>
  <c r="L312" i="1"/>
  <c r="M132" i="1"/>
  <c r="U32" i="2"/>
  <c r="U42" i="2"/>
  <c r="U60" i="2"/>
  <c r="U115" i="2"/>
  <c r="U124" i="2"/>
  <c r="M647" i="1"/>
  <c r="K310" i="1"/>
  <c r="M401" i="1"/>
  <c r="N132" i="1"/>
  <c r="U10" i="2"/>
  <c r="U40" i="2"/>
  <c r="U48" i="2"/>
  <c r="U68" i="2"/>
  <c r="U85" i="2"/>
  <c r="U117" i="2"/>
  <c r="U123" i="2"/>
  <c r="K626" i="1"/>
  <c r="N186" i="1"/>
  <c r="N611" i="1"/>
  <c r="M207" i="1"/>
  <c r="N570" i="1"/>
  <c r="M206" i="1"/>
  <c r="M571" i="1"/>
  <c r="M549" i="1"/>
  <c r="N652" i="1"/>
  <c r="U19" i="2"/>
  <c r="U76" i="2"/>
  <c r="U130" i="2"/>
  <c r="M349" i="1"/>
  <c r="M472" i="1"/>
  <c r="N283" i="1"/>
  <c r="M476" i="1"/>
  <c r="M172" i="1"/>
  <c r="N301" i="1"/>
  <c r="M641" i="1"/>
  <c r="K252" i="1"/>
  <c r="M643" i="1"/>
  <c r="M583" i="1"/>
  <c r="J124" i="1"/>
  <c r="K38" i="1"/>
  <c r="M456" i="1"/>
  <c r="J550" i="1"/>
  <c r="K125" i="1"/>
  <c r="K173" i="1"/>
  <c r="K609" i="1"/>
  <c r="K463" i="1"/>
  <c r="K355" i="1"/>
  <c r="M542" i="1"/>
  <c r="K204" i="1"/>
  <c r="L75" i="1"/>
  <c r="J163" i="1"/>
  <c r="J78" i="1"/>
  <c r="J186" i="1"/>
  <c r="J136" i="1"/>
  <c r="L447" i="1"/>
  <c r="M254" i="1"/>
  <c r="J611" i="1"/>
  <c r="J531" i="1"/>
  <c r="J371" i="1"/>
  <c r="L79" i="1"/>
  <c r="J593" i="1"/>
  <c r="N207" i="1"/>
  <c r="J570" i="1"/>
  <c r="N206" i="1"/>
  <c r="N571" i="1"/>
  <c r="J613" i="1"/>
  <c r="N549" i="1"/>
  <c r="K212" i="1"/>
  <c r="U8" i="2"/>
  <c r="U18" i="2"/>
  <c r="U44" i="2"/>
  <c r="U150" i="2"/>
  <c r="M248" i="1"/>
  <c r="N472" i="1"/>
  <c r="N476" i="1"/>
  <c r="N172" i="1"/>
  <c r="K540" i="1"/>
  <c r="N641" i="1"/>
  <c r="K199" i="1"/>
  <c r="L119" i="1"/>
  <c r="L249" i="1"/>
  <c r="M398" i="1"/>
  <c r="K124" i="1"/>
  <c r="M550" i="1"/>
  <c r="J644" i="1"/>
  <c r="J264" i="1"/>
  <c r="L429" i="1"/>
  <c r="L76" i="1"/>
  <c r="N163" i="1"/>
  <c r="N78" i="1"/>
  <c r="J509" i="1"/>
  <c r="J482" i="1"/>
  <c r="L371" i="1"/>
  <c r="J53" i="1"/>
  <c r="J159" i="1"/>
  <c r="K570" i="1"/>
  <c r="M506" i="1"/>
  <c r="K613" i="1"/>
  <c r="M212" i="1"/>
  <c r="U16" i="2"/>
  <c r="U23" i="2"/>
  <c r="U27" i="2"/>
  <c r="U28" i="2"/>
  <c r="U35" i="2"/>
  <c r="U36" i="2"/>
  <c r="U69" i="2"/>
  <c r="U104" i="2"/>
  <c r="U128" i="2"/>
  <c r="M570" i="1"/>
  <c r="M613" i="1"/>
  <c r="U26" i="2"/>
  <c r="U136" i="2"/>
  <c r="N540" i="1"/>
  <c r="M383" i="1"/>
  <c r="N199" i="1"/>
  <c r="J425" i="1"/>
  <c r="J70" i="1"/>
  <c r="J71" i="1"/>
  <c r="J504" i="1"/>
  <c r="K423" i="1"/>
  <c r="K251" i="1"/>
  <c r="K201" i="1"/>
  <c r="K649" i="1"/>
  <c r="L128" i="1"/>
  <c r="L227" i="1"/>
  <c r="L448" i="1"/>
  <c r="J446" i="1"/>
  <c r="J655" i="1"/>
  <c r="J555" i="1"/>
  <c r="J630" i="1"/>
  <c r="N613" i="1"/>
  <c r="J132" i="1"/>
  <c r="U4" i="2"/>
  <c r="U34" i="2"/>
  <c r="U61" i="2"/>
  <c r="U96" i="2"/>
  <c r="U108" i="2"/>
  <c r="U45" i="2"/>
  <c r="U101" i="2"/>
  <c r="U125" i="2"/>
  <c r="U154" i="2"/>
  <c r="U185" i="2"/>
  <c r="U202" i="2"/>
  <c r="U214" i="2"/>
  <c r="U242" i="2"/>
  <c r="U133" i="2"/>
  <c r="U141" i="2"/>
  <c r="U156" i="2"/>
  <c r="U182" i="2"/>
  <c r="U194" i="2"/>
  <c r="U209" i="2"/>
  <c r="U234" i="2"/>
  <c r="U77" i="2"/>
  <c r="U91" i="2"/>
  <c r="U92" i="2"/>
  <c r="U138" i="2"/>
  <c r="U165" i="2"/>
  <c r="U215" i="2"/>
  <c r="U266" i="2"/>
  <c r="U146" i="2"/>
  <c r="U161" i="2"/>
  <c r="U170" i="2"/>
  <c r="U173" i="2"/>
  <c r="U174" i="2"/>
  <c r="U190" i="2"/>
  <c r="U206" i="2"/>
  <c r="U244" i="2"/>
  <c r="U247" i="2"/>
  <c r="U249" i="2"/>
  <c r="U258" i="2"/>
  <c r="U88" i="2"/>
  <c r="U93" i="2"/>
  <c r="U172" i="2"/>
  <c r="U198" i="2"/>
  <c r="U191" i="2"/>
  <c r="U207" i="2"/>
  <c r="U246" i="2"/>
  <c r="U157" i="2"/>
  <c r="U223" i="2"/>
  <c r="U212" i="2"/>
  <c r="U299" i="2"/>
  <c r="U306" i="2"/>
  <c r="U319" i="2"/>
  <c r="U320" i="2"/>
  <c r="U338" i="2"/>
  <c r="U343" i="2"/>
  <c r="U344" i="2"/>
  <c r="U359" i="2"/>
  <c r="U379" i="2"/>
  <c r="U444" i="2"/>
  <c r="U295" i="2"/>
  <c r="U296" i="2"/>
  <c r="U336" i="2"/>
  <c r="U353" i="2"/>
  <c r="U397" i="2"/>
  <c r="U442" i="2"/>
  <c r="U196" i="2"/>
  <c r="U204" i="2"/>
  <c r="U210" i="2"/>
  <c r="U290" i="2"/>
  <c r="U327" i="2"/>
  <c r="U347" i="2"/>
  <c r="U364" i="2"/>
  <c r="U404" i="2"/>
  <c r="U276" i="2"/>
  <c r="U284" i="2"/>
  <c r="U370" i="2"/>
  <c r="U220" i="2"/>
  <c r="U222" i="2"/>
  <c r="U226" i="2"/>
  <c r="U252" i="2"/>
  <c r="U274" i="2"/>
  <c r="U282" i="2"/>
  <c r="U292" i="2"/>
  <c r="U294" i="2"/>
  <c r="U315" i="2"/>
  <c r="U316" i="2"/>
  <c r="U363" i="2"/>
  <c r="U303" i="2"/>
  <c r="U314" i="2"/>
  <c r="U318" i="2"/>
  <c r="U342" i="2"/>
  <c r="U410" i="2"/>
  <c r="U412" i="2"/>
  <c r="U434" i="2"/>
  <c r="U250" i="2"/>
  <c r="U304" i="2"/>
  <c r="U323" i="2"/>
  <c r="U331" i="2"/>
  <c r="U358" i="2"/>
  <c r="U322" i="2"/>
  <c r="U326" i="2"/>
  <c r="U330" i="2"/>
  <c r="U346" i="2"/>
  <c r="U400" i="2"/>
  <c r="U446" i="2"/>
  <c r="U509" i="2"/>
  <c r="U426" i="2"/>
  <c r="U433" i="2"/>
  <c r="U515" i="2"/>
  <c r="U376" i="2"/>
  <c r="U385" i="2"/>
  <c r="U483" i="2"/>
  <c r="U535" i="2"/>
  <c r="U471" i="2"/>
  <c r="U531" i="2"/>
  <c r="U389" i="2"/>
  <c r="U408" i="2"/>
  <c r="U421" i="2"/>
  <c r="U437" i="2"/>
  <c r="U448" i="2"/>
  <c r="U501" i="2"/>
  <c r="U541" i="2"/>
  <c r="U372" i="2"/>
  <c r="U378" i="2"/>
  <c r="U391" i="2"/>
  <c r="U409" i="2"/>
  <c r="U441" i="2"/>
  <c r="U451" i="2"/>
  <c r="U477" i="2"/>
  <c r="U487" i="2"/>
  <c r="U454" i="2"/>
  <c r="U537" i="2"/>
  <c r="U463" i="2"/>
  <c r="U496" i="2"/>
  <c r="U519" i="2"/>
  <c r="U527" i="2"/>
  <c r="U547" i="2"/>
  <c r="U573" i="2"/>
  <c r="U577" i="2"/>
  <c r="U507" i="2"/>
  <c r="U516" i="2"/>
  <c r="U523" i="2"/>
  <c r="U539" i="2"/>
  <c r="U429" i="2"/>
  <c r="U447" i="2"/>
  <c r="U467" i="2"/>
  <c r="U481" i="2"/>
  <c r="U489" i="2"/>
  <c r="U493" i="2"/>
  <c r="U495" i="2"/>
  <c r="U534" i="2"/>
  <c r="U457" i="2"/>
  <c r="U473" i="2"/>
  <c r="U508" i="2"/>
  <c r="U503" i="2"/>
  <c r="U504" i="2"/>
  <c r="U529" i="2"/>
  <c r="U551" i="2"/>
  <c r="U557" i="2"/>
  <c r="U565" i="2"/>
  <c r="U646" i="2"/>
  <c r="U588" i="2"/>
  <c r="U627" i="2"/>
  <c r="U635" i="2"/>
  <c r="U513" i="2"/>
  <c r="U598" i="2"/>
  <c r="U629" i="2"/>
  <c r="U491" i="2"/>
  <c r="U499" i="2"/>
  <c r="U505" i="2"/>
  <c r="U511" i="2"/>
  <c r="U567" i="2"/>
  <c r="U590" i="2"/>
  <c r="U555" i="2"/>
  <c r="U559" i="2"/>
  <c r="U587" i="2"/>
  <c r="U589" i="2"/>
  <c r="U586" i="2"/>
  <c r="U592" i="2"/>
  <c r="U608" i="2"/>
  <c r="U579" i="2"/>
  <c r="U603" i="2"/>
  <c r="U613" i="2"/>
  <c r="U618" i="2"/>
  <c r="U654" i="2"/>
  <c r="D9" i="5"/>
  <c r="U640" i="2"/>
  <c r="U571" i="2"/>
  <c r="U643" i="2"/>
  <c r="U645" i="2"/>
  <c r="D5" i="5"/>
  <c r="D56" i="5"/>
  <c r="D65" i="5"/>
  <c r="U584" i="2"/>
  <c r="U616" i="2"/>
  <c r="U621" i="2"/>
  <c r="U651" i="2"/>
  <c r="U653" i="2"/>
  <c r="E1" i="5"/>
  <c r="U610" i="2"/>
  <c r="J474" i="1"/>
  <c r="M467" i="1"/>
  <c r="J9" i="1"/>
  <c r="M520" i="1"/>
  <c r="J295" i="1"/>
  <c r="J138" i="1"/>
  <c r="J258" i="1"/>
  <c r="J26" i="1"/>
  <c r="J257" i="1"/>
  <c r="J402" i="1"/>
  <c r="J595" i="1"/>
  <c r="J534" i="1"/>
  <c r="J165" i="1"/>
  <c r="J403" i="1"/>
  <c r="J259" i="1"/>
  <c r="J88" i="1"/>
  <c r="J113" i="1"/>
  <c r="J60" i="1"/>
  <c r="J594" i="1"/>
  <c r="J535" i="1"/>
  <c r="J275" i="1"/>
  <c r="J577" i="1"/>
  <c r="J294" i="1"/>
  <c r="J190" i="1"/>
  <c r="J276" i="1"/>
  <c r="J27" i="1"/>
  <c r="J277" i="1"/>
  <c r="J339" i="1"/>
  <c r="J213" i="1"/>
  <c r="J214" i="1"/>
  <c r="J449" i="1"/>
  <c r="J596" i="1"/>
  <c r="J515" i="1"/>
  <c r="J388" i="1"/>
  <c r="J89" i="1"/>
  <c r="J518" i="1"/>
  <c r="J241" i="1"/>
  <c r="J362" i="1"/>
  <c r="J389" i="1"/>
  <c r="J278" i="1"/>
  <c r="J191" i="1"/>
  <c r="J516" i="1"/>
  <c r="J319" i="1"/>
  <c r="J361" i="1"/>
  <c r="J320" i="1"/>
  <c r="J240" i="1"/>
  <c r="J215" i="1"/>
  <c r="J374" i="1"/>
  <c r="J635" i="1"/>
  <c r="J114" i="1"/>
  <c r="J433" i="1"/>
  <c r="J375" i="1"/>
  <c r="J517" i="1"/>
  <c r="J450" i="1"/>
  <c r="J260" i="1"/>
  <c r="J340" i="1"/>
  <c r="J597" i="1"/>
  <c r="J614" i="1"/>
  <c r="J28" i="1"/>
  <c r="J417" i="1"/>
  <c r="J404" i="1"/>
  <c r="J405" i="1"/>
  <c r="J416" i="1"/>
  <c r="J556" i="1"/>
  <c r="J598" i="1"/>
  <c r="J279" i="1"/>
  <c r="J615" i="1"/>
  <c r="J2" i="1"/>
  <c r="J497" i="1"/>
  <c r="J376" i="1"/>
  <c r="J218" i="1"/>
  <c r="J3" i="1"/>
  <c r="J242" i="1"/>
  <c r="J636" i="1"/>
  <c r="J390" i="1"/>
  <c r="J418" i="1"/>
  <c r="J216" i="1"/>
  <c r="J498" i="1"/>
  <c r="J217" i="1"/>
  <c r="J61" i="1"/>
  <c r="J486" i="1"/>
  <c r="J415" i="1"/>
  <c r="J363" i="1"/>
  <c r="J499" i="1"/>
  <c r="J377" i="1"/>
  <c r="J343" i="1"/>
  <c r="J536" i="1"/>
  <c r="J519" i="1"/>
  <c r="J342" i="1"/>
  <c r="J341" i="1"/>
  <c r="J90" i="1"/>
  <c r="J29" i="1"/>
  <c r="J599" i="1"/>
  <c r="J434" i="1"/>
  <c r="J466" i="1"/>
  <c r="J62" i="1"/>
  <c r="J219" i="1"/>
  <c r="J243" i="1"/>
  <c r="J321" i="1"/>
  <c r="J91" i="1"/>
  <c r="J296" i="1"/>
  <c r="J94" i="1"/>
  <c r="J406" i="1"/>
  <c r="J364" i="1"/>
  <c r="J192" i="1"/>
  <c r="J280" i="1"/>
  <c r="L600" i="1"/>
  <c r="L366" i="1"/>
  <c r="L474" i="1"/>
  <c r="L467" i="1"/>
  <c r="L92" i="1"/>
  <c r="L139" i="1"/>
  <c r="L9" i="1"/>
  <c r="L520" i="1"/>
  <c r="L344" i="1"/>
  <c r="L30" i="1"/>
  <c r="J222" i="1"/>
  <c r="N222" i="1"/>
  <c r="K222" i="1"/>
  <c r="L222" i="1"/>
  <c r="J305" i="1"/>
  <c r="N305" i="1"/>
  <c r="L305" i="1"/>
  <c r="K305" i="1"/>
  <c r="J378" i="1"/>
  <c r="M92" i="1"/>
  <c r="M344" i="1"/>
  <c r="J435" i="1"/>
  <c r="L26" i="1"/>
  <c r="L402" i="1"/>
  <c r="L403" i="1"/>
  <c r="L190" i="1"/>
  <c r="L27" i="1"/>
  <c r="L277" i="1"/>
  <c r="L213" i="1"/>
  <c r="L388" i="1"/>
  <c r="L89" i="1"/>
  <c r="L518" i="1"/>
  <c r="L241" i="1"/>
  <c r="L362" i="1"/>
  <c r="L389" i="1"/>
  <c r="L278" i="1"/>
  <c r="L516" i="1"/>
  <c r="L361" i="1"/>
  <c r="L374" i="1"/>
  <c r="L114" i="1"/>
  <c r="L450" i="1"/>
  <c r="L404" i="1"/>
  <c r="L279" i="1"/>
  <c r="L615" i="1"/>
  <c r="L2" i="1"/>
  <c r="L497" i="1"/>
  <c r="L376" i="1"/>
  <c r="L636" i="1"/>
  <c r="L343" i="1"/>
  <c r="L536" i="1"/>
  <c r="L341" i="1"/>
  <c r="L90" i="1"/>
  <c r="L434" i="1"/>
  <c r="L91" i="1"/>
  <c r="N366" i="1"/>
  <c r="N378" i="1"/>
  <c r="N92" i="1"/>
  <c r="N139" i="1"/>
  <c r="N520" i="1"/>
  <c r="M295" i="1"/>
  <c r="M138" i="1"/>
  <c r="M258" i="1"/>
  <c r="M26" i="1"/>
  <c r="M257" i="1"/>
  <c r="M402" i="1"/>
  <c r="M595" i="1"/>
  <c r="M534" i="1"/>
  <c r="M165" i="1"/>
  <c r="M403" i="1"/>
  <c r="M259" i="1"/>
  <c r="M88" i="1"/>
  <c r="M113" i="1"/>
  <c r="M60" i="1"/>
  <c r="M594" i="1"/>
  <c r="M535" i="1"/>
  <c r="M275" i="1"/>
  <c r="M577" i="1"/>
  <c r="M294" i="1"/>
  <c r="M190" i="1"/>
  <c r="M276" i="1"/>
  <c r="M27" i="1"/>
  <c r="M277" i="1"/>
  <c r="M339" i="1"/>
  <c r="M213" i="1"/>
  <c r="M214" i="1"/>
  <c r="M449" i="1"/>
  <c r="M596" i="1"/>
  <c r="M515" i="1"/>
  <c r="M388" i="1"/>
  <c r="M89" i="1"/>
  <c r="M518" i="1"/>
  <c r="M241" i="1"/>
  <c r="M362" i="1"/>
  <c r="M389" i="1"/>
  <c r="M278" i="1"/>
  <c r="M191" i="1"/>
  <c r="M516" i="1"/>
  <c r="M319" i="1"/>
  <c r="M361" i="1"/>
  <c r="M320" i="1"/>
  <c r="M240" i="1"/>
  <c r="M215" i="1"/>
  <c r="M374" i="1"/>
  <c r="M635" i="1"/>
  <c r="M114" i="1"/>
  <c r="M433" i="1"/>
  <c r="M375" i="1"/>
  <c r="M517" i="1"/>
  <c r="M450" i="1"/>
  <c r="M260" i="1"/>
  <c r="M340" i="1"/>
  <c r="M597" i="1"/>
  <c r="M614" i="1"/>
  <c r="M28" i="1"/>
  <c r="M417" i="1"/>
  <c r="M404" i="1"/>
  <c r="M405" i="1"/>
  <c r="M416" i="1"/>
  <c r="M556" i="1"/>
  <c r="M598" i="1"/>
  <c r="M279" i="1"/>
  <c r="M615" i="1"/>
  <c r="M2" i="1"/>
  <c r="M497" i="1"/>
  <c r="M376" i="1"/>
  <c r="M218" i="1"/>
  <c r="M3" i="1"/>
  <c r="M242" i="1"/>
  <c r="M636" i="1"/>
  <c r="M390" i="1"/>
  <c r="M418" i="1"/>
  <c r="M216" i="1"/>
  <c r="M498" i="1"/>
  <c r="M217" i="1"/>
  <c r="M61" i="1"/>
  <c r="M486" i="1"/>
  <c r="M415" i="1"/>
  <c r="M363" i="1"/>
  <c r="M499" i="1"/>
  <c r="M377" i="1"/>
  <c r="M343" i="1"/>
  <c r="M536" i="1"/>
  <c r="M519" i="1"/>
  <c r="M342" i="1"/>
  <c r="M341" i="1"/>
  <c r="M90" i="1"/>
  <c r="M29" i="1"/>
  <c r="M599" i="1"/>
  <c r="M434" i="1"/>
  <c r="M466" i="1"/>
  <c r="M62" i="1"/>
  <c r="M219" i="1"/>
  <c r="M243" i="1"/>
  <c r="M321" i="1"/>
  <c r="M91" i="1"/>
  <c r="M296" i="1"/>
  <c r="M94" i="1"/>
  <c r="M406" i="1"/>
  <c r="M364" i="1"/>
  <c r="M192" i="1"/>
  <c r="M280" i="1"/>
  <c r="J66" i="1"/>
  <c r="M66" i="1"/>
  <c r="J578" i="1"/>
  <c r="M578" i="1"/>
  <c r="J557" i="1"/>
  <c r="M557" i="1"/>
  <c r="J11" i="1"/>
  <c r="M11" i="1"/>
  <c r="J194" i="1"/>
  <c r="M194" i="1"/>
  <c r="J523" i="1"/>
  <c r="M523" i="1"/>
  <c r="J395" i="1"/>
  <c r="M395" i="1"/>
  <c r="J637" i="1"/>
  <c r="M637" i="1"/>
  <c r="J392" i="1"/>
  <c r="M392" i="1"/>
  <c r="J617" i="1"/>
  <c r="M617" i="1"/>
  <c r="J501" i="1"/>
  <c r="M501" i="1"/>
  <c r="J7" i="1"/>
  <c r="M7" i="1"/>
  <c r="J169" i="1"/>
  <c r="N169" i="1"/>
  <c r="L169" i="1"/>
  <c r="K169" i="1"/>
  <c r="J399" i="1"/>
  <c r="N399" i="1"/>
  <c r="K399" i="1"/>
  <c r="M399" i="1"/>
  <c r="L399" i="1"/>
  <c r="J69" i="1"/>
  <c r="N69" i="1"/>
  <c r="K69" i="1"/>
  <c r="M69" i="1"/>
  <c r="L69" i="1"/>
  <c r="J633" i="1"/>
  <c r="N633" i="1"/>
  <c r="K633" i="1"/>
  <c r="L633" i="1"/>
  <c r="M633" i="1"/>
  <c r="K353" i="1"/>
  <c r="L353" i="1"/>
  <c r="J353" i="1"/>
  <c r="M353" i="1"/>
  <c r="N353" i="1"/>
  <c r="M600" i="1"/>
  <c r="J92" i="1"/>
  <c r="J344" i="1"/>
  <c r="J302" i="1"/>
  <c r="N302" i="1"/>
  <c r="K302" i="1"/>
  <c r="L302" i="1"/>
  <c r="N93" i="1"/>
  <c r="M93" i="1"/>
  <c r="J93" i="1"/>
  <c r="L93" i="1"/>
  <c r="K93" i="1"/>
  <c r="L295" i="1"/>
  <c r="L138" i="1"/>
  <c r="L258" i="1"/>
  <c r="L257" i="1"/>
  <c r="L534" i="1"/>
  <c r="L88" i="1"/>
  <c r="L60" i="1"/>
  <c r="L275" i="1"/>
  <c r="L214" i="1"/>
  <c r="L449" i="1"/>
  <c r="L596" i="1"/>
  <c r="L320" i="1"/>
  <c r="L215" i="1"/>
  <c r="L635" i="1"/>
  <c r="L433" i="1"/>
  <c r="L260" i="1"/>
  <c r="L218" i="1"/>
  <c r="L3" i="1"/>
  <c r="L242" i="1"/>
  <c r="L390" i="1"/>
  <c r="L418" i="1"/>
  <c r="L216" i="1"/>
  <c r="L486" i="1"/>
  <c r="L342" i="1"/>
  <c r="L29" i="1"/>
  <c r="L466" i="1"/>
  <c r="L62" i="1"/>
  <c r="L219" i="1"/>
  <c r="L243" i="1"/>
  <c r="L321" i="1"/>
  <c r="L296" i="1"/>
  <c r="L94" i="1"/>
  <c r="L364" i="1"/>
  <c r="L192" i="1"/>
  <c r="L280" i="1"/>
  <c r="N474" i="1"/>
  <c r="N9" i="1"/>
  <c r="N344" i="1"/>
  <c r="N435" i="1"/>
  <c r="N30" i="1"/>
  <c r="J120" i="1"/>
  <c r="N120" i="1"/>
  <c r="K120" i="1"/>
  <c r="L120" i="1"/>
  <c r="J397" i="1"/>
  <c r="N397" i="1"/>
  <c r="K397" i="1"/>
  <c r="M397" i="1"/>
  <c r="L397" i="1"/>
  <c r="K179" i="1"/>
  <c r="L179" i="1"/>
  <c r="J179" i="1"/>
  <c r="M179" i="1"/>
  <c r="N179" i="1"/>
  <c r="N295" i="1"/>
  <c r="N138" i="1"/>
  <c r="N258" i="1"/>
  <c r="N26" i="1"/>
  <c r="N257" i="1"/>
  <c r="N402" i="1"/>
  <c r="N595" i="1"/>
  <c r="N534" i="1"/>
  <c r="N165" i="1"/>
  <c r="N403" i="1"/>
  <c r="N259" i="1"/>
  <c r="N88" i="1"/>
  <c r="N113" i="1"/>
  <c r="N60" i="1"/>
  <c r="N594" i="1"/>
  <c r="N535" i="1"/>
  <c r="N275" i="1"/>
  <c r="N577" i="1"/>
  <c r="N294" i="1"/>
  <c r="N190" i="1"/>
  <c r="N276" i="1"/>
  <c r="N27" i="1"/>
  <c r="N277" i="1"/>
  <c r="N339" i="1"/>
  <c r="N213" i="1"/>
  <c r="N214" i="1"/>
  <c r="N449" i="1"/>
  <c r="N596" i="1"/>
  <c r="N515" i="1"/>
  <c r="N388" i="1"/>
  <c r="N89" i="1"/>
  <c r="N518" i="1"/>
  <c r="N241" i="1"/>
  <c r="N362" i="1"/>
  <c r="N389" i="1"/>
  <c r="N278" i="1"/>
  <c r="N191" i="1"/>
  <c r="N516" i="1"/>
  <c r="N319" i="1"/>
  <c r="N361" i="1"/>
  <c r="N320" i="1"/>
  <c r="N240" i="1"/>
  <c r="N215" i="1"/>
  <c r="N374" i="1"/>
  <c r="N635" i="1"/>
  <c r="N114" i="1"/>
  <c r="N433" i="1"/>
  <c r="N375" i="1"/>
  <c r="N517" i="1"/>
  <c r="N450" i="1"/>
  <c r="N260" i="1"/>
  <c r="N340" i="1"/>
  <c r="N597" i="1"/>
  <c r="N614" i="1"/>
  <c r="N28" i="1"/>
  <c r="N417" i="1"/>
  <c r="N404" i="1"/>
  <c r="N405" i="1"/>
  <c r="N416" i="1"/>
  <c r="N556" i="1"/>
  <c r="N598" i="1"/>
  <c r="N279" i="1"/>
  <c r="N615" i="1"/>
  <c r="N2" i="1"/>
  <c r="N497" i="1"/>
  <c r="N376" i="1"/>
  <c r="N218" i="1"/>
  <c r="N3" i="1"/>
  <c r="N242" i="1"/>
  <c r="N636" i="1"/>
  <c r="N390" i="1"/>
  <c r="N418" i="1"/>
  <c r="N216" i="1"/>
  <c r="N498" i="1"/>
  <c r="N217" i="1"/>
  <c r="N61" i="1"/>
  <c r="N486" i="1"/>
  <c r="N415" i="1"/>
  <c r="N363" i="1"/>
  <c r="N499" i="1"/>
  <c r="N377" i="1"/>
  <c r="N343" i="1"/>
  <c r="N536" i="1"/>
  <c r="N519" i="1"/>
  <c r="N342" i="1"/>
  <c r="N341" i="1"/>
  <c r="N90" i="1"/>
  <c r="N29" i="1"/>
  <c r="N599" i="1"/>
  <c r="N434" i="1"/>
  <c r="N466" i="1"/>
  <c r="N62" i="1"/>
  <c r="N219" i="1"/>
  <c r="N243" i="1"/>
  <c r="N321" i="1"/>
  <c r="N91" i="1"/>
  <c r="N296" i="1"/>
  <c r="N94" i="1"/>
  <c r="N406" i="1"/>
  <c r="N364" i="1"/>
  <c r="N192" i="1"/>
  <c r="N280" i="1"/>
  <c r="N66" i="1"/>
  <c r="N578" i="1"/>
  <c r="N557" i="1"/>
  <c r="N11" i="1"/>
  <c r="N194" i="1"/>
  <c r="N523" i="1"/>
  <c r="N395" i="1"/>
  <c r="N637" i="1"/>
  <c r="N392" i="1"/>
  <c r="N617" i="1"/>
  <c r="N501" i="1"/>
  <c r="N7" i="1"/>
  <c r="J122" i="1"/>
  <c r="N122" i="1"/>
  <c r="K122" i="1"/>
  <c r="M122" i="1"/>
  <c r="L122" i="1"/>
  <c r="J148" i="1"/>
  <c r="N148" i="1"/>
  <c r="K148" i="1"/>
  <c r="L148" i="1"/>
  <c r="M148" i="1"/>
  <c r="J467" i="1"/>
  <c r="J139" i="1"/>
  <c r="M9" i="1"/>
  <c r="J330" i="1"/>
  <c r="N330" i="1"/>
  <c r="L330" i="1"/>
  <c r="K330" i="1"/>
  <c r="L165" i="1"/>
  <c r="L113" i="1"/>
  <c r="L535" i="1"/>
  <c r="L294" i="1"/>
  <c r="L276" i="1"/>
  <c r="L319" i="1"/>
  <c r="L240" i="1"/>
  <c r="L375" i="1"/>
  <c r="L517" i="1"/>
  <c r="L340" i="1"/>
  <c r="L597" i="1"/>
  <c r="L614" i="1"/>
  <c r="L28" i="1"/>
  <c r="L417" i="1"/>
  <c r="L405" i="1"/>
  <c r="L416" i="1"/>
  <c r="L556" i="1"/>
  <c r="L598" i="1"/>
  <c r="L498" i="1"/>
  <c r="L217" i="1"/>
  <c r="L61" i="1"/>
  <c r="L415" i="1"/>
  <c r="L363" i="1"/>
  <c r="L499" i="1"/>
  <c r="L377" i="1"/>
  <c r="L519" i="1"/>
  <c r="L599" i="1"/>
  <c r="L406" i="1"/>
  <c r="N467" i="1"/>
  <c r="J304" i="1"/>
  <c r="N304" i="1"/>
  <c r="L304" i="1"/>
  <c r="K304" i="1"/>
  <c r="J299" i="1"/>
  <c r="M299" i="1"/>
  <c r="J193" i="1"/>
  <c r="M193" i="1"/>
  <c r="J558" i="1"/>
  <c r="M558" i="1"/>
  <c r="J10" i="1"/>
  <c r="M10" i="1"/>
  <c r="J281" i="1"/>
  <c r="M281" i="1"/>
  <c r="J8" i="1"/>
  <c r="M8" i="1"/>
  <c r="J500" i="1"/>
  <c r="M500" i="1"/>
  <c r="J391" i="1"/>
  <c r="M391" i="1"/>
  <c r="J115" i="1"/>
  <c r="M115" i="1"/>
  <c r="J300" i="1"/>
  <c r="M300" i="1"/>
  <c r="J579" i="1"/>
  <c r="M579" i="1"/>
  <c r="J197" i="1"/>
  <c r="M197" i="1"/>
  <c r="L117" i="1"/>
  <c r="L451" i="1"/>
  <c r="L438" i="1"/>
  <c r="N331" i="1"/>
  <c r="J331" i="1"/>
  <c r="K331" i="1"/>
  <c r="M331" i="1"/>
  <c r="L331" i="1"/>
  <c r="J543" i="1"/>
  <c r="N543" i="1"/>
  <c r="K543" i="1"/>
  <c r="L543" i="1"/>
  <c r="M543" i="1"/>
  <c r="J562" i="1"/>
  <c r="N562" i="1"/>
  <c r="L562" i="1"/>
  <c r="K562" i="1"/>
  <c r="M222" i="1"/>
  <c r="M305" i="1"/>
  <c r="N39" i="1"/>
  <c r="M39" i="1"/>
  <c r="J39" i="1"/>
  <c r="K39" i="1"/>
  <c r="L39" i="1"/>
  <c r="J648" i="1"/>
  <c r="N648" i="1"/>
  <c r="K648" i="1"/>
  <c r="L648" i="1"/>
  <c r="M648" i="1"/>
  <c r="J600" i="1"/>
  <c r="J366" i="1"/>
  <c r="M474" i="1"/>
  <c r="M378" i="1"/>
  <c r="J520" i="1"/>
  <c r="M435" i="1"/>
  <c r="J30" i="1"/>
  <c r="K600" i="1"/>
  <c r="J454" i="1"/>
  <c r="M454" i="1"/>
  <c r="K366" i="1"/>
  <c r="J420" i="1"/>
  <c r="M420" i="1"/>
  <c r="K474" i="1"/>
  <c r="J4" i="1"/>
  <c r="M4" i="1"/>
  <c r="K378" i="1"/>
  <c r="J616" i="1"/>
  <c r="M616" i="1"/>
  <c r="K467" i="1"/>
  <c r="J322" i="1"/>
  <c r="M322" i="1"/>
  <c r="K92" i="1"/>
  <c r="J195" i="1"/>
  <c r="M195" i="1"/>
  <c r="K139" i="1"/>
  <c r="J475" i="1"/>
  <c r="M475" i="1"/>
  <c r="K9" i="1"/>
  <c r="J436" i="1"/>
  <c r="M436" i="1"/>
  <c r="K520" i="1"/>
  <c r="J5" i="1"/>
  <c r="M5" i="1"/>
  <c r="K344" i="1"/>
  <c r="J6" i="1"/>
  <c r="M6" i="1"/>
  <c r="K435" i="1"/>
  <c r="J407" i="1"/>
  <c r="M407" i="1"/>
  <c r="K30" i="1"/>
  <c r="J261" i="1"/>
  <c r="M261" i="1"/>
  <c r="M302" i="1"/>
  <c r="M330" i="1"/>
  <c r="J307" i="1"/>
  <c r="N307" i="1"/>
  <c r="K307" i="1"/>
  <c r="L307" i="1"/>
  <c r="J489" i="1"/>
  <c r="N489" i="1"/>
  <c r="L489" i="1"/>
  <c r="K489" i="1"/>
  <c r="J134" i="1"/>
  <c r="N134" i="1"/>
  <c r="K134" i="1"/>
  <c r="M134" i="1"/>
  <c r="L134" i="1"/>
  <c r="J642" i="1"/>
  <c r="M642" i="1"/>
  <c r="J621" i="1"/>
  <c r="N621" i="1"/>
  <c r="M621" i="1"/>
  <c r="J306" i="1"/>
  <c r="N306" i="1"/>
  <c r="M306" i="1"/>
  <c r="J368" i="1"/>
  <c r="N368" i="1"/>
  <c r="M368" i="1"/>
  <c r="J459" i="1"/>
  <c r="N459" i="1"/>
  <c r="M459" i="1"/>
  <c r="J441" i="1"/>
  <c r="N441" i="1"/>
  <c r="K441" i="1"/>
  <c r="J422" i="1"/>
  <c r="N422" i="1"/>
  <c r="K422" i="1"/>
  <c r="J325" i="1"/>
  <c r="N325" i="1"/>
  <c r="K325" i="1"/>
  <c r="J127" i="1"/>
  <c r="N127" i="1"/>
  <c r="K127" i="1"/>
  <c r="N200" i="1"/>
  <c r="J200" i="1"/>
  <c r="K200" i="1"/>
  <c r="J590" i="1"/>
  <c r="N590" i="1"/>
  <c r="K590" i="1"/>
  <c r="J400" i="1"/>
  <c r="N400" i="1"/>
  <c r="K400" i="1"/>
  <c r="L400" i="1"/>
  <c r="K539" i="1"/>
  <c r="J327" i="1"/>
  <c r="M327" i="1"/>
  <c r="K620" i="1"/>
  <c r="J563" i="1"/>
  <c r="N563" i="1"/>
  <c r="M563" i="1"/>
  <c r="K268" i="1"/>
  <c r="J119" i="1"/>
  <c r="N119" i="1"/>
  <c r="M119" i="1"/>
  <c r="K329" i="1"/>
  <c r="J328" i="1"/>
  <c r="N328" i="1"/>
  <c r="M328" i="1"/>
  <c r="K35" i="1"/>
  <c r="J440" i="1"/>
  <c r="N440" i="1"/>
  <c r="M440" i="1"/>
  <c r="K265" i="1"/>
  <c r="L398" i="1"/>
  <c r="J95" i="1"/>
  <c r="N95" i="1"/>
  <c r="K95" i="1"/>
  <c r="J68" i="1"/>
  <c r="N68" i="1"/>
  <c r="K68" i="1"/>
  <c r="L410" i="1"/>
  <c r="J145" i="1"/>
  <c r="N145" i="1"/>
  <c r="K145" i="1"/>
  <c r="L153" i="1"/>
  <c r="J524" i="1"/>
  <c r="N524" i="1"/>
  <c r="K524" i="1"/>
  <c r="L541" i="1"/>
  <c r="L589" i="1"/>
  <c r="N347" i="1"/>
  <c r="J347" i="1"/>
  <c r="K347" i="1"/>
  <c r="L627" i="1"/>
  <c r="N583" i="1"/>
  <c r="J583" i="1"/>
  <c r="K583" i="1"/>
  <c r="K584" i="1"/>
  <c r="N560" i="1"/>
  <c r="M560" i="1"/>
  <c r="J560" i="1"/>
  <c r="J382" i="1"/>
  <c r="N382" i="1"/>
  <c r="K382" i="1"/>
  <c r="J513" i="1"/>
  <c r="N513" i="1"/>
  <c r="K513" i="1"/>
  <c r="L513" i="1"/>
  <c r="L444" i="1"/>
  <c r="L607" i="1"/>
  <c r="N327" i="1"/>
  <c r="J303" i="1"/>
  <c r="N303" i="1"/>
  <c r="M303" i="1"/>
  <c r="J32" i="1"/>
  <c r="N32" i="1"/>
  <c r="M32" i="1"/>
  <c r="J121" i="1"/>
  <c r="N121" i="1"/>
  <c r="M121" i="1"/>
  <c r="J424" i="1"/>
  <c r="N424" i="1"/>
  <c r="M424" i="1"/>
  <c r="J332" i="1"/>
  <c r="N332" i="1"/>
  <c r="K332" i="1"/>
  <c r="J568" i="1"/>
  <c r="N568" i="1"/>
  <c r="K568" i="1"/>
  <c r="N354" i="1"/>
  <c r="M354" i="1"/>
  <c r="J354" i="1"/>
  <c r="N133" i="1"/>
  <c r="J133" i="1"/>
  <c r="K133" i="1"/>
  <c r="J480" i="1"/>
  <c r="N480" i="1"/>
  <c r="K480" i="1"/>
  <c r="J50" i="1"/>
  <c r="N50" i="1"/>
  <c r="K50" i="1"/>
  <c r="L50" i="1"/>
  <c r="J539" i="1"/>
  <c r="M539" i="1"/>
  <c r="J620" i="1"/>
  <c r="M620" i="1"/>
  <c r="J268" i="1"/>
  <c r="N268" i="1"/>
  <c r="M268" i="1"/>
  <c r="J329" i="1"/>
  <c r="N329" i="1"/>
  <c r="M329" i="1"/>
  <c r="J35" i="1"/>
  <c r="N35" i="1"/>
  <c r="M35" i="1"/>
  <c r="J265" i="1"/>
  <c r="N265" i="1"/>
  <c r="M265" i="1"/>
  <c r="J398" i="1"/>
  <c r="N398" i="1"/>
  <c r="K398" i="1"/>
  <c r="J410" i="1"/>
  <c r="N410" i="1"/>
  <c r="K410" i="1"/>
  <c r="J153" i="1"/>
  <c r="N153" i="1"/>
  <c r="K153" i="1"/>
  <c r="J541" i="1"/>
  <c r="N541" i="1"/>
  <c r="K541" i="1"/>
  <c r="N589" i="1"/>
  <c r="J589" i="1"/>
  <c r="K589" i="1"/>
  <c r="N627" i="1"/>
  <c r="J627" i="1"/>
  <c r="K627" i="1"/>
  <c r="N584" i="1"/>
  <c r="M584" i="1"/>
  <c r="J584" i="1"/>
  <c r="J82" i="1"/>
  <c r="N82" i="1"/>
  <c r="K82" i="1"/>
  <c r="L82" i="1"/>
  <c r="J444" i="1"/>
  <c r="N444" i="1"/>
  <c r="K444" i="1"/>
  <c r="J224" i="1"/>
  <c r="N224" i="1"/>
  <c r="K224" i="1"/>
  <c r="L224" i="1"/>
  <c r="J607" i="1"/>
  <c r="N607" i="1"/>
  <c r="K607" i="1"/>
  <c r="J618" i="1"/>
  <c r="J455" i="1"/>
  <c r="J142" i="1"/>
  <c r="J33" i="1"/>
  <c r="J639" i="1"/>
  <c r="J408" i="1"/>
  <c r="J365" i="1"/>
  <c r="J117" i="1"/>
  <c r="J638" i="1"/>
  <c r="J394" i="1"/>
  <c r="J323" i="1"/>
  <c r="J602" i="1"/>
  <c r="J246" i="1"/>
  <c r="J502" i="1"/>
  <c r="J561" i="1"/>
  <c r="J468" i="1"/>
  <c r="J559" i="1"/>
  <c r="J282" i="1"/>
  <c r="J220" i="1"/>
  <c r="J487" i="1"/>
  <c r="J34" i="1"/>
  <c r="J451" i="1"/>
  <c r="J393" i="1"/>
  <c r="J263" i="1"/>
  <c r="J63" i="1"/>
  <c r="J118" i="1"/>
  <c r="J452" i="1"/>
  <c r="J469" i="1"/>
  <c r="J140" i="1"/>
  <c r="J345" i="1"/>
  <c r="J143" i="1"/>
  <c r="J166" i="1"/>
  <c r="J379" i="1"/>
  <c r="J438" i="1"/>
  <c r="J262" i="1"/>
  <c r="J521" i="1"/>
  <c r="J470" i="1"/>
  <c r="J141" i="1"/>
  <c r="J348" i="1"/>
  <c r="J196" i="1"/>
  <c r="J298" i="1"/>
  <c r="J171" i="1"/>
  <c r="J167" i="1"/>
  <c r="J437" i="1"/>
  <c r="J297" i="1"/>
  <c r="J346" i="1"/>
  <c r="J380" i="1"/>
  <c r="J31" i="1"/>
  <c r="J116" i="1"/>
  <c r="J247" i="1"/>
  <c r="J580" i="1"/>
  <c r="J326" i="1"/>
  <c r="J324" i="1"/>
  <c r="J40" i="1"/>
  <c r="J581" i="1"/>
  <c r="J144" i="1"/>
  <c r="J244" i="1"/>
  <c r="J396" i="1"/>
  <c r="J419" i="1"/>
  <c r="J168" i="1"/>
  <c r="J64" i="1"/>
  <c r="J471" i="1"/>
  <c r="J65" i="1"/>
  <c r="J640" i="1"/>
  <c r="J601" i="1"/>
  <c r="J349" i="1"/>
  <c r="J248" i="1"/>
  <c r="J619" i="1"/>
  <c r="J488" i="1"/>
  <c r="J472" i="1"/>
  <c r="J522" i="1"/>
  <c r="J453" i="1"/>
  <c r="J603" i="1"/>
  <c r="J283" i="1"/>
  <c r="J103" i="1"/>
  <c r="J503" i="1"/>
  <c r="J152" i="1"/>
  <c r="J221" i="1"/>
  <c r="J476" i="1"/>
  <c r="J198" i="1"/>
  <c r="J477" i="1"/>
  <c r="J412" i="1"/>
  <c r="J172" i="1"/>
  <c r="J540" i="1"/>
  <c r="J473" i="1"/>
  <c r="J12" i="1"/>
  <c r="J301" i="1"/>
  <c r="J478" i="1"/>
  <c r="J151" i="1"/>
  <c r="J383" i="1"/>
  <c r="J544" i="1"/>
  <c r="J641" i="1"/>
  <c r="J199" i="1"/>
  <c r="N539" i="1"/>
  <c r="N620" i="1"/>
  <c r="J67" i="1"/>
  <c r="N67" i="1"/>
  <c r="M67" i="1"/>
  <c r="J409" i="1"/>
  <c r="N409" i="1"/>
  <c r="M409" i="1"/>
  <c r="J203" i="1"/>
  <c r="N203" i="1"/>
  <c r="M203" i="1"/>
  <c r="J537" i="1"/>
  <c r="N537" i="1"/>
  <c r="K537" i="1"/>
  <c r="J507" i="1"/>
  <c r="N507" i="1"/>
  <c r="K507" i="1"/>
  <c r="N123" i="1"/>
  <c r="J123" i="1"/>
  <c r="K123" i="1"/>
  <c r="J338" i="1"/>
  <c r="N338" i="1"/>
  <c r="K338" i="1"/>
  <c r="J411" i="1"/>
  <c r="N411" i="1"/>
  <c r="K411" i="1"/>
  <c r="L411" i="1"/>
  <c r="K357" i="1"/>
  <c r="L357" i="1"/>
  <c r="J357" i="1"/>
  <c r="M357" i="1"/>
  <c r="N530" i="1"/>
  <c r="M530" i="1"/>
  <c r="K530" i="1"/>
  <c r="J530" i="1"/>
  <c r="L530" i="1"/>
  <c r="N211" i="1"/>
  <c r="M211" i="1"/>
  <c r="K211" i="1"/>
  <c r="J211" i="1"/>
  <c r="L211" i="1"/>
  <c r="L642" i="1"/>
  <c r="J13" i="1"/>
  <c r="N13" i="1"/>
  <c r="M13" i="1"/>
  <c r="L621" i="1"/>
  <c r="J249" i="1"/>
  <c r="N249" i="1"/>
  <c r="M249" i="1"/>
  <c r="L306" i="1"/>
  <c r="J174" i="1"/>
  <c r="N174" i="1"/>
  <c r="M174" i="1"/>
  <c r="L368" i="1"/>
  <c r="J421" i="1"/>
  <c r="N421" i="1"/>
  <c r="M421" i="1"/>
  <c r="L459" i="1"/>
  <c r="J350" i="1"/>
  <c r="N350" i="1"/>
  <c r="K350" i="1"/>
  <c r="M441" i="1"/>
  <c r="M422" i="1"/>
  <c r="M325" i="1"/>
  <c r="M127" i="1"/>
  <c r="N384" i="1"/>
  <c r="J384" i="1"/>
  <c r="K384" i="1"/>
  <c r="N582" i="1"/>
  <c r="J582" i="1"/>
  <c r="K582" i="1"/>
  <c r="N367" i="1"/>
  <c r="J367" i="1"/>
  <c r="K367" i="1"/>
  <c r="M200" i="1"/>
  <c r="N245" i="1"/>
  <c r="M245" i="1"/>
  <c r="J245" i="1"/>
  <c r="J612" i="1"/>
  <c r="N612" i="1"/>
  <c r="K612" i="1"/>
  <c r="L612" i="1"/>
  <c r="M590" i="1"/>
  <c r="J542" i="1"/>
  <c r="N542" i="1"/>
  <c r="K542" i="1"/>
  <c r="J270" i="1"/>
  <c r="N270" i="1"/>
  <c r="M270" i="1"/>
  <c r="K270" i="1"/>
  <c r="L270" i="1"/>
  <c r="J272" i="1"/>
  <c r="N272" i="1"/>
  <c r="M272" i="1"/>
  <c r="K272" i="1"/>
  <c r="L272" i="1"/>
  <c r="J233" i="1"/>
  <c r="N233" i="1"/>
  <c r="M233" i="1"/>
  <c r="K233" i="1"/>
  <c r="L233" i="1"/>
  <c r="J15" i="1"/>
  <c r="N15" i="1"/>
  <c r="M15" i="1"/>
  <c r="K15" i="1"/>
  <c r="L15" i="1"/>
  <c r="J492" i="1"/>
  <c r="N492" i="1"/>
  <c r="M492" i="1"/>
  <c r="K492" i="1"/>
  <c r="L492" i="1"/>
  <c r="J508" i="1"/>
  <c r="N508" i="1"/>
  <c r="M508" i="1"/>
  <c r="K508" i="1"/>
  <c r="L508" i="1"/>
  <c r="J253" i="1"/>
  <c r="N253" i="1"/>
  <c r="M253" i="1"/>
  <c r="K253" i="1"/>
  <c r="L253" i="1"/>
  <c r="J610" i="1"/>
  <c r="N610" i="1"/>
  <c r="M610" i="1"/>
  <c r="K610" i="1"/>
  <c r="L610" i="1"/>
  <c r="J225" i="1"/>
  <c r="N225" i="1"/>
  <c r="M225" i="1"/>
  <c r="K225" i="1"/>
  <c r="L225" i="1"/>
  <c r="J527" i="1"/>
  <c r="N527" i="1"/>
  <c r="M527" i="1"/>
  <c r="K527" i="1"/>
  <c r="L527" i="1"/>
  <c r="J162" i="1"/>
  <c r="N162" i="1"/>
  <c r="M162" i="1"/>
  <c r="K162" i="1"/>
  <c r="L162" i="1"/>
  <c r="N37" i="1"/>
  <c r="L37" i="1"/>
  <c r="N565" i="1"/>
  <c r="L565" i="1"/>
  <c r="N99" i="1"/>
  <c r="L99" i="1"/>
  <c r="N359" i="1"/>
  <c r="L359" i="1"/>
  <c r="N372" i="1"/>
  <c r="L372" i="1"/>
  <c r="N170" i="1"/>
  <c r="L170" i="1"/>
  <c r="J572" i="1"/>
  <c r="N572" i="1"/>
  <c r="M572" i="1"/>
  <c r="J100" i="1"/>
  <c r="N100" i="1"/>
  <c r="M100" i="1"/>
  <c r="J551" i="1"/>
  <c r="N551" i="1"/>
  <c r="M551" i="1"/>
  <c r="J457" i="1"/>
  <c r="N457" i="1"/>
  <c r="M457" i="1"/>
  <c r="J575" i="1"/>
  <c r="N575" i="1"/>
  <c r="M575" i="1"/>
  <c r="J51" i="1"/>
  <c r="N51" i="1"/>
  <c r="M51" i="1"/>
  <c r="J606" i="1"/>
  <c r="N606" i="1"/>
  <c r="M606" i="1"/>
  <c r="J552" i="1"/>
  <c r="N552" i="1"/>
  <c r="M552" i="1"/>
  <c r="J586" i="1"/>
  <c r="N586" i="1"/>
  <c r="M586" i="1"/>
  <c r="J154" i="1"/>
  <c r="N154" i="1"/>
  <c r="M154" i="1"/>
  <c r="N56" i="1"/>
  <c r="M56" i="1"/>
  <c r="K56" i="1"/>
  <c r="J56" i="1"/>
  <c r="J250" i="1"/>
  <c r="N564" i="1"/>
  <c r="L564" i="1"/>
  <c r="J96" i="1"/>
  <c r="N479" i="1"/>
  <c r="L479" i="1"/>
  <c r="J266" i="1"/>
  <c r="N97" i="1"/>
  <c r="L97" i="1"/>
  <c r="J223" i="1"/>
  <c r="N626" i="1"/>
  <c r="L626" i="1"/>
  <c r="N439" i="1"/>
  <c r="L439" i="1"/>
  <c r="J36" i="1"/>
  <c r="N269" i="1"/>
  <c r="L269" i="1"/>
  <c r="J110" i="1"/>
  <c r="N286" i="1"/>
  <c r="L286" i="1"/>
  <c r="J226" i="1"/>
  <c r="N38" i="1"/>
  <c r="L38" i="1"/>
  <c r="J604" i="1"/>
  <c r="N538" i="1"/>
  <c r="L538" i="1"/>
  <c r="J443" i="1"/>
  <c r="N264" i="1"/>
  <c r="L264" i="1"/>
  <c r="J308" i="1"/>
  <c r="K428" i="1"/>
  <c r="J255" i="1"/>
  <c r="N255" i="1"/>
  <c r="M255" i="1"/>
  <c r="K182" i="1"/>
  <c r="J573" i="1"/>
  <c r="N573" i="1"/>
  <c r="M573" i="1"/>
  <c r="K632" i="1"/>
  <c r="J146" i="1"/>
  <c r="N146" i="1"/>
  <c r="M146" i="1"/>
  <c r="K490" i="1"/>
  <c r="J462" i="1"/>
  <c r="N462" i="1"/>
  <c r="M462" i="1"/>
  <c r="K14" i="1"/>
  <c r="J591" i="1"/>
  <c r="N591" i="1"/>
  <c r="M591" i="1"/>
  <c r="K105" i="1"/>
  <c r="J173" i="1"/>
  <c r="N173" i="1"/>
  <c r="M173" i="1"/>
  <c r="K104" i="1"/>
  <c r="J208" i="1"/>
  <c r="N208" i="1"/>
  <c r="M208" i="1"/>
  <c r="K445" i="1"/>
  <c r="J495" i="1"/>
  <c r="N495" i="1"/>
  <c r="M495" i="1"/>
  <c r="J52" i="1"/>
  <c r="N52" i="1"/>
  <c r="M52" i="1"/>
  <c r="J83" i="1"/>
  <c r="N83" i="1"/>
  <c r="M83" i="1"/>
  <c r="J351" i="1"/>
  <c r="N351" i="1"/>
  <c r="M351" i="1"/>
  <c r="J623" i="1"/>
  <c r="N623" i="1"/>
  <c r="M623" i="1"/>
  <c r="J385" i="1"/>
  <c r="N385" i="1"/>
  <c r="M385" i="1"/>
  <c r="J204" i="1"/>
  <c r="N204" i="1"/>
  <c r="M204" i="1"/>
  <c r="J209" i="1"/>
  <c r="N209" i="1"/>
  <c r="M209" i="1"/>
  <c r="J16" i="1"/>
  <c r="N16" i="1"/>
  <c r="M16" i="1"/>
  <c r="J129" i="1"/>
  <c r="N129" i="1"/>
  <c r="M129" i="1"/>
  <c r="J624" i="1"/>
  <c r="N624" i="1"/>
  <c r="M624" i="1"/>
  <c r="J23" i="1"/>
  <c r="N23" i="1"/>
  <c r="M23" i="1"/>
  <c r="J496" i="1"/>
  <c r="N496" i="1"/>
  <c r="M496" i="1"/>
  <c r="J184" i="1"/>
  <c r="N184" i="1"/>
  <c r="M184" i="1"/>
  <c r="K187" i="1"/>
  <c r="L187" i="1"/>
  <c r="J187" i="1"/>
  <c r="K464" i="1"/>
  <c r="L464" i="1"/>
  <c r="J464" i="1"/>
  <c r="K484" i="1"/>
  <c r="L484" i="1"/>
  <c r="J484" i="1"/>
  <c r="K254" i="1"/>
  <c r="L254" i="1"/>
  <c r="J254" i="1"/>
  <c r="K234" i="1"/>
  <c r="L234" i="1"/>
  <c r="J234" i="1"/>
  <c r="M413" i="1"/>
  <c r="K413" i="1"/>
  <c r="J413" i="1"/>
  <c r="M85" i="1"/>
  <c r="K85" i="1"/>
  <c r="J85" i="1"/>
  <c r="M313" i="1"/>
  <c r="K313" i="1"/>
  <c r="J313" i="1"/>
  <c r="M548" i="1"/>
  <c r="K548" i="1"/>
  <c r="J548" i="1"/>
  <c r="M86" i="1"/>
  <c r="K86" i="1"/>
  <c r="J86" i="1"/>
  <c r="M588" i="1"/>
  <c r="K588" i="1"/>
  <c r="J588" i="1"/>
  <c r="N20" i="1"/>
  <c r="M20" i="1"/>
  <c r="K20" i="1"/>
  <c r="J20" i="1"/>
  <c r="N70" i="1"/>
  <c r="L70" i="1"/>
  <c r="N643" i="1"/>
  <c r="L643" i="1"/>
  <c r="N71" i="1"/>
  <c r="L71" i="1"/>
  <c r="N550" i="1"/>
  <c r="L550" i="1"/>
  <c r="N401" i="1"/>
  <c r="L401" i="1"/>
  <c r="N504" i="1"/>
  <c r="L504" i="1"/>
  <c r="J631" i="1"/>
  <c r="N631" i="1"/>
  <c r="M631" i="1"/>
  <c r="J483" i="1"/>
  <c r="N483" i="1"/>
  <c r="M483" i="1"/>
  <c r="J423" i="1"/>
  <c r="N423" i="1"/>
  <c r="M423" i="1"/>
  <c r="J574" i="1"/>
  <c r="N574" i="1"/>
  <c r="M574" i="1"/>
  <c r="J201" i="1"/>
  <c r="N201" i="1"/>
  <c r="M201" i="1"/>
  <c r="J505" i="1"/>
  <c r="N505" i="1"/>
  <c r="M505" i="1"/>
  <c r="J463" i="1"/>
  <c r="N463" i="1"/>
  <c r="M463" i="1"/>
  <c r="J135" i="1"/>
  <c r="N135" i="1"/>
  <c r="M135" i="1"/>
  <c r="J491" i="1"/>
  <c r="N491" i="1"/>
  <c r="M491" i="1"/>
  <c r="K650" i="1"/>
  <c r="L650" i="1"/>
  <c r="J650" i="1"/>
  <c r="K24" i="1"/>
  <c r="L24" i="1"/>
  <c r="J24" i="1"/>
  <c r="K205" i="1"/>
  <c r="L205" i="1"/>
  <c r="J205" i="1"/>
  <c r="K188" i="1"/>
  <c r="L188" i="1"/>
  <c r="J188" i="1"/>
  <c r="K157" i="1"/>
  <c r="L157" i="1"/>
  <c r="J157" i="1"/>
  <c r="K576" i="1"/>
  <c r="L576" i="1"/>
  <c r="J576" i="1"/>
  <c r="N336" i="1"/>
  <c r="M336" i="1"/>
  <c r="K336" i="1"/>
  <c r="J336" i="1"/>
  <c r="L373" i="1"/>
  <c r="N250" i="1"/>
  <c r="L250" i="1"/>
  <c r="N96" i="1"/>
  <c r="L96" i="1"/>
  <c r="N266" i="1"/>
  <c r="L266" i="1"/>
  <c r="N223" i="1"/>
  <c r="L223" i="1"/>
  <c r="N36" i="1"/>
  <c r="L36" i="1"/>
  <c r="N110" i="1"/>
  <c r="L110" i="1"/>
  <c r="N226" i="1"/>
  <c r="L226" i="1"/>
  <c r="N604" i="1"/>
  <c r="L604" i="1"/>
  <c r="N443" i="1"/>
  <c r="L443" i="1"/>
  <c r="N308" i="1"/>
  <c r="L308" i="1"/>
  <c r="J428" i="1"/>
  <c r="N428" i="1"/>
  <c r="M428" i="1"/>
  <c r="J182" i="1"/>
  <c r="N182" i="1"/>
  <c r="M182" i="1"/>
  <c r="J632" i="1"/>
  <c r="N632" i="1"/>
  <c r="M632" i="1"/>
  <c r="J490" i="1"/>
  <c r="N490" i="1"/>
  <c r="M490" i="1"/>
  <c r="J14" i="1"/>
  <c r="N14" i="1"/>
  <c r="M14" i="1"/>
  <c r="J105" i="1"/>
  <c r="N105" i="1"/>
  <c r="M105" i="1"/>
  <c r="J104" i="1"/>
  <c r="N104" i="1"/>
  <c r="M104" i="1"/>
  <c r="J445" i="1"/>
  <c r="N445" i="1"/>
  <c r="M445" i="1"/>
  <c r="K73" i="1"/>
  <c r="J622" i="1"/>
  <c r="N622" i="1"/>
  <c r="M622" i="1"/>
  <c r="K546" i="1"/>
  <c r="J128" i="1"/>
  <c r="N128" i="1"/>
  <c r="M128" i="1"/>
  <c r="J271" i="1"/>
  <c r="N271" i="1"/>
  <c r="M271" i="1"/>
  <c r="K458" i="1"/>
  <c r="J227" i="1"/>
  <c r="N227" i="1"/>
  <c r="M227" i="1"/>
  <c r="K645" i="1"/>
  <c r="J155" i="1"/>
  <c r="N155" i="1"/>
  <c r="M155" i="1"/>
  <c r="K553" i="1"/>
  <c r="J429" i="1"/>
  <c r="N429" i="1"/>
  <c r="M429" i="1"/>
  <c r="K333" i="1"/>
  <c r="J75" i="1"/>
  <c r="N75" i="1"/>
  <c r="M75" i="1"/>
  <c r="K426" i="1"/>
  <c r="J41" i="1"/>
  <c r="N41" i="1"/>
  <c r="M41" i="1"/>
  <c r="K76" i="1"/>
  <c r="J106" i="1"/>
  <c r="N106" i="1"/>
  <c r="M106" i="1"/>
  <c r="K84" i="1"/>
  <c r="J176" i="1"/>
  <c r="N176" i="1"/>
  <c r="M176" i="1"/>
  <c r="K629" i="1"/>
  <c r="J634" i="1"/>
  <c r="N634" i="1"/>
  <c r="M634" i="1"/>
  <c r="K334" i="1"/>
  <c r="J448" i="1"/>
  <c r="N448" i="1"/>
  <c r="M448" i="1"/>
  <c r="K183" i="1"/>
  <c r="N651" i="1"/>
  <c r="N236" i="1"/>
  <c r="N414" i="1"/>
  <c r="N161" i="1"/>
  <c r="M161" i="1"/>
  <c r="K161" i="1"/>
  <c r="J161" i="1"/>
  <c r="M250" i="1"/>
  <c r="M96" i="1"/>
  <c r="M266" i="1"/>
  <c r="M223" i="1"/>
  <c r="N628" i="1"/>
  <c r="L628" i="1"/>
  <c r="J37" i="1"/>
  <c r="M36" i="1"/>
  <c r="N545" i="1"/>
  <c r="L545" i="1"/>
  <c r="J565" i="1"/>
  <c r="M110" i="1"/>
  <c r="N124" i="1"/>
  <c r="L124" i="1"/>
  <c r="J99" i="1"/>
  <c r="M226" i="1"/>
  <c r="N310" i="1"/>
  <c r="L310" i="1"/>
  <c r="J359" i="1"/>
  <c r="M604" i="1"/>
  <c r="N644" i="1"/>
  <c r="L644" i="1"/>
  <c r="J372" i="1"/>
  <c r="M443" i="1"/>
  <c r="N125" i="1"/>
  <c r="L125" i="1"/>
  <c r="J170" i="1"/>
  <c r="M308" i="1"/>
  <c r="N605" i="1"/>
  <c r="L605" i="1"/>
  <c r="K572" i="1"/>
  <c r="J309" i="1"/>
  <c r="N309" i="1"/>
  <c r="M309" i="1"/>
  <c r="K100" i="1"/>
  <c r="J653" i="1"/>
  <c r="N653" i="1"/>
  <c r="M653" i="1"/>
  <c r="K551" i="1"/>
  <c r="J566" i="1"/>
  <c r="N566" i="1"/>
  <c r="M566" i="1"/>
  <c r="K457" i="1"/>
  <c r="J567" i="1"/>
  <c r="N567" i="1"/>
  <c r="M567" i="1"/>
  <c r="K575" i="1"/>
  <c r="J292" i="1"/>
  <c r="N292" i="1"/>
  <c r="M292" i="1"/>
  <c r="K51" i="1"/>
  <c r="J147" i="1"/>
  <c r="N147" i="1"/>
  <c r="M147" i="1"/>
  <c r="K606" i="1"/>
  <c r="J609" i="1"/>
  <c r="N609" i="1"/>
  <c r="M609" i="1"/>
  <c r="K552" i="1"/>
  <c r="J654" i="1"/>
  <c r="N654" i="1"/>
  <c r="M654" i="1"/>
  <c r="K586" i="1"/>
  <c r="J514" i="1"/>
  <c r="N514" i="1"/>
  <c r="M514" i="1"/>
  <c r="K154" i="1"/>
  <c r="J202" i="1"/>
  <c r="N202" i="1"/>
  <c r="M202" i="1"/>
  <c r="L56" i="1"/>
  <c r="N373" i="1"/>
  <c r="M373" i="1"/>
  <c r="K373" i="1"/>
  <c r="J373" i="1"/>
  <c r="N525" i="1"/>
  <c r="L525" i="1"/>
  <c r="N425" i="1"/>
  <c r="L425" i="1"/>
  <c r="N647" i="1"/>
  <c r="L647" i="1"/>
  <c r="N252" i="1"/>
  <c r="L252" i="1"/>
  <c r="K37" i="1"/>
  <c r="N284" i="1"/>
  <c r="L284" i="1"/>
  <c r="K565" i="1"/>
  <c r="N98" i="1"/>
  <c r="L98" i="1"/>
  <c r="K99" i="1"/>
  <c r="N381" i="1"/>
  <c r="L381" i="1"/>
  <c r="K359" i="1"/>
  <c r="N456" i="1"/>
  <c r="L456" i="1"/>
  <c r="K372" i="1"/>
  <c r="N442" i="1"/>
  <c r="L442" i="1"/>
  <c r="K170" i="1"/>
  <c r="N72" i="1"/>
  <c r="L72" i="1"/>
  <c r="L572" i="1"/>
  <c r="J585" i="1"/>
  <c r="N585" i="1"/>
  <c r="M585" i="1"/>
  <c r="L100" i="1"/>
  <c r="J101" i="1"/>
  <c r="N101" i="1"/>
  <c r="M101" i="1"/>
  <c r="L551" i="1"/>
  <c r="J251" i="1"/>
  <c r="N251" i="1"/>
  <c r="M251" i="1"/>
  <c r="L457" i="1"/>
  <c r="J22" i="1"/>
  <c r="N22" i="1"/>
  <c r="M22" i="1"/>
  <c r="L575" i="1"/>
  <c r="J649" i="1"/>
  <c r="N649" i="1"/>
  <c r="M649" i="1"/>
  <c r="L51" i="1"/>
  <c r="J267" i="1"/>
  <c r="N267" i="1"/>
  <c r="M267" i="1"/>
  <c r="L606" i="1"/>
  <c r="J355" i="1"/>
  <c r="N355" i="1"/>
  <c r="M355" i="1"/>
  <c r="L552" i="1"/>
  <c r="J73" i="1"/>
  <c r="N73" i="1"/>
  <c r="M73" i="1"/>
  <c r="L586" i="1"/>
  <c r="J546" i="1"/>
  <c r="N546" i="1"/>
  <c r="M546" i="1"/>
  <c r="L154" i="1"/>
  <c r="J458" i="1"/>
  <c r="N458" i="1"/>
  <c r="M458" i="1"/>
  <c r="J645" i="1"/>
  <c r="N645" i="1"/>
  <c r="M645" i="1"/>
  <c r="J553" i="1"/>
  <c r="N553" i="1"/>
  <c r="M553" i="1"/>
  <c r="J333" i="1"/>
  <c r="N333" i="1"/>
  <c r="M333" i="1"/>
  <c r="J426" i="1"/>
  <c r="N426" i="1"/>
  <c r="M426" i="1"/>
  <c r="J76" i="1"/>
  <c r="N76" i="1"/>
  <c r="M76" i="1"/>
  <c r="J84" i="1"/>
  <c r="N84" i="1"/>
  <c r="M84" i="1"/>
  <c r="J629" i="1"/>
  <c r="N629" i="1"/>
  <c r="M629" i="1"/>
  <c r="J334" i="1"/>
  <c r="N334" i="1"/>
  <c r="M334" i="1"/>
  <c r="J183" i="1"/>
  <c r="N183" i="1"/>
  <c r="M183" i="1"/>
  <c r="M651" i="1"/>
  <c r="K651" i="1"/>
  <c r="L651" i="1"/>
  <c r="J651" i="1"/>
  <c r="M236" i="1"/>
  <c r="K236" i="1"/>
  <c r="L236" i="1"/>
  <c r="J236" i="1"/>
  <c r="M414" i="1"/>
  <c r="K414" i="1"/>
  <c r="L414" i="1"/>
  <c r="J414" i="1"/>
  <c r="M45" i="1"/>
  <c r="K45" i="1"/>
  <c r="L45" i="1"/>
  <c r="J45" i="1"/>
  <c r="M111" i="1"/>
  <c r="K111" i="1"/>
  <c r="L111" i="1"/>
  <c r="J111" i="1"/>
  <c r="M229" i="1"/>
  <c r="K229" i="1"/>
  <c r="L229" i="1"/>
  <c r="J229" i="1"/>
  <c r="K130" i="1"/>
  <c r="M130" i="1"/>
  <c r="K273" i="1"/>
  <c r="M273" i="1"/>
  <c r="K185" i="1"/>
  <c r="M185" i="1"/>
  <c r="K493" i="1"/>
  <c r="M493" i="1"/>
  <c r="K356" i="1"/>
  <c r="M356" i="1"/>
  <c r="K136" i="1"/>
  <c r="M136" i="1"/>
  <c r="K177" i="1"/>
  <c r="M177" i="1"/>
  <c r="K430" i="1"/>
  <c r="M430" i="1"/>
  <c r="K107" i="1"/>
  <c r="M107" i="1"/>
  <c r="K481" i="1"/>
  <c r="M481" i="1"/>
  <c r="K531" i="1"/>
  <c r="M531" i="1"/>
  <c r="K131" i="1"/>
  <c r="M131" i="1"/>
  <c r="K19" i="1"/>
  <c r="M19" i="1"/>
  <c r="M109" i="1"/>
  <c r="K109" i="1"/>
  <c r="N109" i="1"/>
  <c r="M180" i="1"/>
  <c r="K180" i="1"/>
  <c r="N180" i="1"/>
  <c r="M256" i="1"/>
  <c r="K256" i="1"/>
  <c r="N256" i="1"/>
  <c r="M228" i="1"/>
  <c r="K228" i="1"/>
  <c r="N228" i="1"/>
  <c r="M112" i="1"/>
  <c r="K112" i="1"/>
  <c r="N112" i="1"/>
  <c r="M289" i="1"/>
  <c r="K289" i="1"/>
  <c r="N289" i="1"/>
  <c r="N130" i="1"/>
  <c r="N273" i="1"/>
  <c r="N185" i="1"/>
  <c r="N493" i="1"/>
  <c r="N356" i="1"/>
  <c r="N136" i="1"/>
  <c r="N177" i="1"/>
  <c r="N430" i="1"/>
  <c r="N107" i="1"/>
  <c r="N481" i="1"/>
  <c r="N531" i="1"/>
  <c r="N131" i="1"/>
  <c r="N19" i="1"/>
  <c r="M311" i="1"/>
  <c r="K311" i="1"/>
  <c r="N311" i="1"/>
  <c r="J312" i="1"/>
  <c r="M210" i="1"/>
  <c r="K210" i="1"/>
  <c r="N210" i="1"/>
  <c r="J44" i="1"/>
  <c r="M43" i="1"/>
  <c r="K43" i="1"/>
  <c r="N43" i="1"/>
  <c r="J160" i="1"/>
  <c r="M181" i="1"/>
  <c r="K181" i="1"/>
  <c r="N181" i="1"/>
  <c r="J608" i="1"/>
  <c r="M46" i="1"/>
  <c r="K46" i="1"/>
  <c r="N46" i="1"/>
  <c r="J510" i="1"/>
  <c r="M593" i="1"/>
  <c r="K593" i="1"/>
  <c r="N593" i="1"/>
  <c r="J288" i="1"/>
  <c r="J532" i="1"/>
  <c r="J533" i="1"/>
  <c r="J460" i="1"/>
  <c r="J317" i="1"/>
  <c r="J126" i="1"/>
  <c r="J625" i="1"/>
  <c r="K175" i="1"/>
  <c r="M175" i="1"/>
  <c r="K163" i="1"/>
  <c r="M163" i="1"/>
  <c r="K352" i="1"/>
  <c r="M352" i="1"/>
  <c r="K78" i="1"/>
  <c r="M78" i="1"/>
  <c r="K370" i="1"/>
  <c r="M370" i="1"/>
  <c r="K186" i="1"/>
  <c r="M186" i="1"/>
  <c r="K158" i="1"/>
  <c r="M158" i="1"/>
  <c r="K509" i="1"/>
  <c r="M509" i="1"/>
  <c r="K18" i="1"/>
  <c r="M18" i="1"/>
  <c r="K446" i="1"/>
  <c r="M446" i="1"/>
  <c r="K611" i="1"/>
  <c r="M611" i="1"/>
  <c r="K178" i="1"/>
  <c r="M178" i="1"/>
  <c r="K235" i="1"/>
  <c r="M235" i="1"/>
  <c r="K53" i="1"/>
  <c r="M53" i="1"/>
  <c r="M159" i="1"/>
  <c r="K159" i="1"/>
  <c r="N159" i="1"/>
  <c r="M485" i="1"/>
  <c r="K485" i="1"/>
  <c r="N485" i="1"/>
  <c r="M655" i="1"/>
  <c r="K655" i="1"/>
  <c r="N655" i="1"/>
  <c r="M55" i="1"/>
  <c r="K55" i="1"/>
  <c r="N55" i="1"/>
  <c r="M287" i="1"/>
  <c r="K287" i="1"/>
  <c r="N287" i="1"/>
  <c r="M529" i="1"/>
  <c r="K529" i="1"/>
  <c r="N529" i="1"/>
  <c r="J108" i="1"/>
  <c r="M312" i="1"/>
  <c r="K312" i="1"/>
  <c r="N312" i="1"/>
  <c r="J149" i="1"/>
  <c r="M44" i="1"/>
  <c r="K44" i="1"/>
  <c r="N44" i="1"/>
  <c r="J42" i="1"/>
  <c r="M160" i="1"/>
  <c r="K160" i="1"/>
  <c r="N160" i="1"/>
  <c r="J587" i="1"/>
  <c r="M608" i="1"/>
  <c r="K608" i="1"/>
  <c r="N608" i="1"/>
  <c r="J431" i="1"/>
  <c r="M510" i="1"/>
  <c r="K510" i="1"/>
  <c r="N510" i="1"/>
  <c r="J189" i="1"/>
  <c r="N288" i="1"/>
  <c r="M288" i="1"/>
  <c r="K288" i="1"/>
  <c r="N532" i="1"/>
  <c r="M532" i="1"/>
  <c r="K532" i="1"/>
  <c r="N533" i="1"/>
  <c r="M533" i="1"/>
  <c r="K533" i="1"/>
  <c r="N460" i="1"/>
  <c r="M460" i="1"/>
  <c r="K460" i="1"/>
  <c r="N317" i="1"/>
  <c r="M317" i="1"/>
  <c r="K317" i="1"/>
  <c r="N126" i="1"/>
  <c r="M126" i="1"/>
  <c r="K126" i="1"/>
  <c r="N625" i="1"/>
  <c r="M625" i="1"/>
  <c r="K625" i="1"/>
  <c r="K77" i="1"/>
  <c r="M77" i="1"/>
  <c r="K369" i="1"/>
  <c r="M369" i="1"/>
  <c r="K285" i="1"/>
  <c r="M285" i="1"/>
  <c r="K335" i="1"/>
  <c r="M335" i="1"/>
  <c r="K156" i="1"/>
  <c r="M156" i="1"/>
  <c r="K494" i="1"/>
  <c r="M494" i="1"/>
  <c r="K17" i="1"/>
  <c r="M17" i="1"/>
  <c r="K447" i="1"/>
  <c r="M447" i="1"/>
  <c r="K547" i="1"/>
  <c r="M547" i="1"/>
  <c r="K482" i="1"/>
  <c r="M482" i="1"/>
  <c r="K528" i="1"/>
  <c r="M528" i="1"/>
  <c r="K371" i="1"/>
  <c r="M371" i="1"/>
  <c r="K164" i="1"/>
  <c r="M164" i="1"/>
  <c r="K79" i="1"/>
  <c r="M79" i="1"/>
  <c r="M360" i="1"/>
  <c r="K360" i="1"/>
  <c r="N360" i="1"/>
  <c r="M358" i="1"/>
  <c r="K358" i="1"/>
  <c r="N358" i="1"/>
  <c r="M274" i="1"/>
  <c r="K274" i="1"/>
  <c r="N274" i="1"/>
  <c r="M54" i="1"/>
  <c r="K54" i="1"/>
  <c r="N54" i="1"/>
  <c r="M592" i="1"/>
  <c r="K592" i="1"/>
  <c r="N592" i="1"/>
  <c r="M554" i="1"/>
  <c r="K554" i="1"/>
  <c r="N554" i="1"/>
  <c r="M108" i="1"/>
  <c r="K108" i="1"/>
  <c r="N108" i="1"/>
  <c r="M149" i="1"/>
  <c r="K149" i="1"/>
  <c r="N149" i="1"/>
  <c r="M42" i="1"/>
  <c r="K42" i="1"/>
  <c r="N42" i="1"/>
  <c r="M587" i="1"/>
  <c r="K587" i="1"/>
  <c r="N587" i="1"/>
  <c r="M431" i="1"/>
  <c r="K431" i="1"/>
  <c r="N431" i="1"/>
  <c r="M189" i="1"/>
  <c r="K189" i="1"/>
  <c r="N189" i="1"/>
  <c r="U25" i="2"/>
  <c r="K21" i="1"/>
  <c r="K237" i="1"/>
  <c r="K47" i="1"/>
  <c r="K48" i="1"/>
  <c r="K461" i="1"/>
  <c r="K230" i="1"/>
  <c r="K465" i="1"/>
  <c r="K238" i="1"/>
  <c r="K102" i="1"/>
  <c r="K74" i="1"/>
  <c r="K57" i="1"/>
  <c r="K150" i="1"/>
  <c r="K231" i="1"/>
  <c r="K25" i="1"/>
  <c r="K58" i="1"/>
  <c r="K314" i="1"/>
  <c r="K337" i="1"/>
  <c r="K290" i="1"/>
  <c r="K291" i="1"/>
  <c r="K318" i="1"/>
  <c r="K239" i="1"/>
  <c r="K386" i="1"/>
  <c r="K387" i="1"/>
  <c r="K293" i="1"/>
  <c r="K315" i="1"/>
  <c r="K316" i="1"/>
  <c r="K49" i="1"/>
  <c r="K59" i="1"/>
  <c r="K80" i="1"/>
  <c r="K81" i="1"/>
  <c r="K432" i="1"/>
  <c r="K87" i="1"/>
  <c r="K427" i="1"/>
  <c r="K232" i="1"/>
  <c r="K569" i="1"/>
  <c r="K555" i="1"/>
  <c r="K630" i="1"/>
  <c r="K526" i="1"/>
  <c r="K511" i="1"/>
  <c r="K137" i="1"/>
  <c r="U33" i="2"/>
  <c r="U47" i="2"/>
  <c r="L21" i="1"/>
  <c r="L237" i="1"/>
  <c r="L47" i="1"/>
  <c r="L48" i="1"/>
  <c r="L461" i="1"/>
  <c r="L230" i="1"/>
  <c r="L465" i="1"/>
  <c r="L238" i="1"/>
  <c r="L102" i="1"/>
  <c r="L74" i="1"/>
  <c r="L57" i="1"/>
  <c r="L150" i="1"/>
  <c r="L231" i="1"/>
  <c r="L25" i="1"/>
  <c r="L58" i="1"/>
  <c r="L314" i="1"/>
  <c r="L337" i="1"/>
  <c r="L290" i="1"/>
  <c r="L291" i="1"/>
  <c r="L318" i="1"/>
  <c r="L239" i="1"/>
  <c r="L386" i="1"/>
  <c r="L387" i="1"/>
  <c r="L293" i="1"/>
  <c r="L315" i="1"/>
  <c r="L316" i="1"/>
  <c r="L49" i="1"/>
  <c r="L59" i="1"/>
  <c r="L80" i="1"/>
  <c r="L81" i="1"/>
  <c r="L432" i="1"/>
  <c r="L87" i="1"/>
  <c r="L427" i="1"/>
  <c r="L232" i="1"/>
  <c r="L569" i="1"/>
  <c r="L555" i="1"/>
  <c r="L630" i="1"/>
  <c r="L526" i="1"/>
  <c r="L511" i="1"/>
  <c r="M137" i="1"/>
  <c r="U9" i="2"/>
  <c r="U72" i="2"/>
  <c r="U79" i="2"/>
  <c r="M21" i="1"/>
  <c r="M237" i="1"/>
  <c r="M47" i="1"/>
  <c r="M48" i="1"/>
  <c r="M461" i="1"/>
  <c r="M230" i="1"/>
  <c r="M465" i="1"/>
  <c r="M238" i="1"/>
  <c r="M102" i="1"/>
  <c r="M74" i="1"/>
  <c r="M57" i="1"/>
  <c r="M150" i="1"/>
  <c r="M231" i="1"/>
  <c r="M25" i="1"/>
  <c r="M58" i="1"/>
  <c r="M314" i="1"/>
  <c r="M337" i="1"/>
  <c r="M290" i="1"/>
  <c r="M291" i="1"/>
  <c r="M318" i="1"/>
  <c r="M239" i="1"/>
  <c r="M386" i="1"/>
  <c r="M387" i="1"/>
  <c r="M293" i="1"/>
  <c r="M315" i="1"/>
  <c r="M316" i="1"/>
  <c r="M49" i="1"/>
  <c r="M59" i="1"/>
  <c r="M80" i="1"/>
  <c r="M81" i="1"/>
  <c r="M432" i="1"/>
  <c r="M87" i="1"/>
  <c r="M427" i="1"/>
  <c r="M232" i="1"/>
  <c r="M569" i="1"/>
  <c r="M555" i="1"/>
  <c r="M630" i="1"/>
  <c r="M526" i="1"/>
  <c r="M511" i="1"/>
  <c r="N137" i="1"/>
  <c r="U63" i="2"/>
  <c r="U17" i="2"/>
  <c r="U41" i="2"/>
  <c r="U98" i="2"/>
  <c r="U97" i="2"/>
  <c r="U297" i="2"/>
  <c r="U50" i="2"/>
  <c r="U56" i="2"/>
  <c r="U62" i="2"/>
  <c r="U89" i="2"/>
  <c r="U65" i="2"/>
  <c r="U74" i="2"/>
  <c r="U81" i="2"/>
  <c r="U6" i="2"/>
  <c r="U14" i="2"/>
  <c r="U22" i="2"/>
  <c r="U30" i="2"/>
  <c r="U38" i="2"/>
  <c r="U51" i="2"/>
  <c r="U54" i="2"/>
  <c r="U57" i="2"/>
  <c r="U58" i="2"/>
  <c r="U59" i="2"/>
  <c r="U71" i="2"/>
  <c r="U87" i="2"/>
  <c r="U105" i="2"/>
  <c r="U113" i="2"/>
  <c r="U121" i="2"/>
  <c r="U181" i="2"/>
  <c r="U46" i="2"/>
  <c r="U129" i="2"/>
  <c r="U179" i="2"/>
  <c r="U49" i="2"/>
  <c r="U52" i="2"/>
  <c r="U55" i="2"/>
  <c r="U64" i="2"/>
  <c r="U66" i="2"/>
  <c r="U73" i="2"/>
  <c r="U80" i="2"/>
  <c r="U82" i="2"/>
  <c r="U137" i="2"/>
  <c r="U145" i="2"/>
  <c r="U219" i="2"/>
  <c r="U95" i="2"/>
  <c r="U103" i="2"/>
  <c r="U111" i="2"/>
  <c r="U119" i="2"/>
  <c r="U127" i="2"/>
  <c r="U135" i="2"/>
  <c r="U143" i="2"/>
  <c r="U159" i="2"/>
  <c r="U187" i="2"/>
  <c r="U203" i="2"/>
  <c r="U147" i="2"/>
  <c r="U160" i="2"/>
  <c r="U192" i="2"/>
  <c r="U200" i="2"/>
  <c r="U211" i="2"/>
  <c r="U171" i="2"/>
  <c r="U176" i="2"/>
  <c r="U259" i="2"/>
  <c r="U267" i="2"/>
  <c r="U275" i="2"/>
  <c r="U283" i="2"/>
  <c r="U70" i="2"/>
  <c r="U78" i="2"/>
  <c r="U86" i="2"/>
  <c r="U94" i="2"/>
  <c r="U102" i="2"/>
  <c r="U110" i="2"/>
  <c r="U118" i="2"/>
  <c r="U126" i="2"/>
  <c r="U134" i="2"/>
  <c r="U142" i="2"/>
  <c r="U151" i="2"/>
  <c r="U164" i="2"/>
  <c r="U235" i="2"/>
  <c r="U243" i="2"/>
  <c r="U251" i="2"/>
  <c r="U189" i="2"/>
  <c r="U195" i="2"/>
  <c r="U144" i="2"/>
  <c r="U163" i="2"/>
  <c r="U168" i="2"/>
  <c r="U184" i="2"/>
  <c r="U325" i="2"/>
  <c r="U155" i="2"/>
  <c r="U227" i="2"/>
  <c r="U298" i="2"/>
  <c r="U313" i="2"/>
  <c r="U285" i="2"/>
  <c r="U309" i="2"/>
  <c r="U369" i="2"/>
  <c r="U301" i="2"/>
  <c r="U310" i="2"/>
  <c r="U208" i="2"/>
  <c r="U216" i="2"/>
  <c r="U224" i="2"/>
  <c r="U232" i="2"/>
  <c r="U240" i="2"/>
  <c r="U248" i="2"/>
  <c r="U256" i="2"/>
  <c r="U264" i="2"/>
  <c r="U272" i="2"/>
  <c r="U280" i="2"/>
  <c r="U289" i="2"/>
  <c r="U317" i="2"/>
  <c r="U357" i="2"/>
  <c r="U197" i="2"/>
  <c r="U205" i="2"/>
  <c r="U213" i="2"/>
  <c r="U221" i="2"/>
  <c r="U229" i="2"/>
  <c r="U237" i="2"/>
  <c r="U245" i="2"/>
  <c r="U253" i="2"/>
  <c r="U261" i="2"/>
  <c r="U269" i="2"/>
  <c r="U277" i="2"/>
  <c r="U302" i="2"/>
  <c r="U341" i="2"/>
  <c r="U349" i="2"/>
  <c r="U293" i="2"/>
  <c r="U305" i="2"/>
  <c r="U333" i="2"/>
  <c r="U374" i="2"/>
  <c r="U394" i="2"/>
  <c r="U396" i="2"/>
  <c r="U384" i="2"/>
  <c r="U399" i="2"/>
  <c r="U411" i="2"/>
  <c r="U361" i="2"/>
  <c r="U375" i="2"/>
  <c r="U419" i="2"/>
  <c r="U395" i="2"/>
  <c r="U324" i="2"/>
  <c r="U332" i="2"/>
  <c r="U340" i="2"/>
  <c r="U348" i="2"/>
  <c r="U356" i="2"/>
  <c r="U368" i="2"/>
  <c r="U366" i="2"/>
  <c r="U365" i="2"/>
  <c r="U373" i="2"/>
  <c r="U381" i="2"/>
  <c r="U427" i="2"/>
  <c r="U398" i="2"/>
  <c r="U403" i="2"/>
  <c r="U382" i="2"/>
  <c r="U386" i="2"/>
  <c r="U407" i="2"/>
  <c r="U416" i="2"/>
  <c r="U424" i="2"/>
  <c r="U470" i="2"/>
  <c r="U377" i="2"/>
  <c r="U383" i="2"/>
  <c r="U390" i="2"/>
  <c r="U406" i="2"/>
  <c r="U435" i="2"/>
  <c r="U443" i="2"/>
  <c r="U456" i="2"/>
  <c r="U445" i="2"/>
  <c r="U461" i="2"/>
  <c r="U502" i="2"/>
  <c r="U556" i="2"/>
  <c r="U414" i="2"/>
  <c r="U422" i="2"/>
  <c r="U430" i="2"/>
  <c r="U438" i="2"/>
  <c r="U449" i="2"/>
  <c r="U450" i="2"/>
  <c r="U472" i="2"/>
  <c r="U432" i="2"/>
  <c r="U440" i="2"/>
  <c r="U469" i="2"/>
  <c r="U494" i="2"/>
  <c r="U548" i="2"/>
  <c r="U453" i="2"/>
  <c r="U510" i="2"/>
  <c r="U455" i="2"/>
  <c r="U478" i="2"/>
  <c r="U486" i="2"/>
  <c r="U526" i="2"/>
  <c r="U564" i="2"/>
  <c r="U458" i="2"/>
  <c r="U466" i="2"/>
  <c r="U474" i="2"/>
  <c r="U482" i="2"/>
  <c r="U490" i="2"/>
  <c r="U498" i="2"/>
  <c r="U506" i="2"/>
  <c r="U514" i="2"/>
  <c r="U572" i="2"/>
  <c r="U594" i="2"/>
  <c r="U452" i="2"/>
  <c r="U460" i="2"/>
  <c r="U468" i="2"/>
  <c r="U476" i="2"/>
  <c r="U484" i="2"/>
  <c r="U492" i="2"/>
  <c r="U521" i="2"/>
  <c r="U532" i="2"/>
  <c r="U650" i="2"/>
  <c r="U520" i="2"/>
  <c r="U540" i="2"/>
  <c r="U542" i="2"/>
  <c r="U607" i="2"/>
  <c r="U524" i="2"/>
  <c r="U528" i="2"/>
  <c r="U580" i="2"/>
  <c r="U600" i="2"/>
  <c r="U639" i="2"/>
  <c r="U525" i="2"/>
  <c r="U536" i="2"/>
  <c r="U544" i="2"/>
  <c r="U552" i="2"/>
  <c r="U560" i="2"/>
  <c r="U568" i="2"/>
  <c r="U576" i="2"/>
  <c r="U581" i="2"/>
  <c r="U647" i="2"/>
  <c r="U530" i="2"/>
  <c r="U538" i="2"/>
  <c r="U546" i="2"/>
  <c r="U554" i="2"/>
  <c r="U562" i="2"/>
  <c r="U570" i="2"/>
  <c r="U578" i="2"/>
  <c r="U583" i="2"/>
  <c r="U612" i="2"/>
  <c r="U623" i="2"/>
  <c r="U631" i="2"/>
  <c r="U615" i="2"/>
  <c r="U604" i="2"/>
  <c r="U599" i="2"/>
  <c r="U550" i="2"/>
  <c r="U558" i="2"/>
  <c r="U566" i="2"/>
  <c r="U574" i="2"/>
  <c r="U591" i="2"/>
  <c r="U596" i="2"/>
  <c r="U593" i="2"/>
  <c r="U601" i="2"/>
  <c r="U609" i="2"/>
  <c r="U655" i="2"/>
  <c r="U648" i="2"/>
  <c r="U620" i="2"/>
  <c r="U628" i="2"/>
  <c r="U636" i="2"/>
  <c r="U644" i="2"/>
  <c r="U652" i="2"/>
  <c r="U617" i="2"/>
  <c r="U625" i="2"/>
  <c r="U633" i="2"/>
  <c r="U641" i="2"/>
  <c r="U649" i="2"/>
  <c r="D69" i="5"/>
  <c r="D49" i="5"/>
  <c r="D45" i="5"/>
  <c r="D19" i="5"/>
  <c r="E16" i="5"/>
  <c r="D25" i="5"/>
  <c r="D38" i="5"/>
  <c r="D43" i="5"/>
  <c r="D59" i="5"/>
  <c r="D62" i="5"/>
  <c r="D21" i="5"/>
  <c r="D32" i="5"/>
  <c r="D33" i="5"/>
  <c r="D6" i="5"/>
  <c r="D10" i="5"/>
  <c r="D66" i="5"/>
  <c r="D60" i="5"/>
  <c r="D52" i="5"/>
  <c r="D17" i="5"/>
  <c r="D67" i="5"/>
  <c r="D61" i="5"/>
  <c r="D53" i="5"/>
  <c r="D37" i="5"/>
  <c r="D46" i="5"/>
  <c r="D27" i="5"/>
  <c r="D20" i="5"/>
  <c r="D26" i="5"/>
  <c r="D29" i="5"/>
  <c r="D31" i="5"/>
  <c r="D39" i="5"/>
  <c r="D50" i="5"/>
  <c r="D44" i="5"/>
  <c r="D35" i="5"/>
  <c r="D47" i="5"/>
  <c r="D48" i="5"/>
  <c r="D57" i="5"/>
  <c r="D70" i="5"/>
  <c r="D8" i="5"/>
  <c r="D18" i="5"/>
  <c r="D30" i="5"/>
  <c r="D36" i="5"/>
  <c r="D42" i="5"/>
  <c r="D54" i="5"/>
  <c r="D63" i="5"/>
  <c r="D3" i="5"/>
  <c r="D22" i="5"/>
  <c r="D28" i="5"/>
  <c r="D40" i="5"/>
  <c r="D34" i="5"/>
  <c r="D58" i="5"/>
  <c r="D41" i="5"/>
  <c r="D71" i="5"/>
  <c r="D2" i="5"/>
  <c r="D11" i="5"/>
  <c r="D12" i="5"/>
  <c r="D14" i="5"/>
  <c r="D7" i="5"/>
  <c r="D13" i="5"/>
  <c r="D23" i="5"/>
  <c r="D24" i="5"/>
  <c r="D51" i="5"/>
  <c r="D55" i="5"/>
  <c r="D64" i="5"/>
  <c r="D68" i="5"/>
  <c r="P33" i="3" l="1"/>
  <c r="K29" i="3"/>
  <c r="R25" i="3"/>
  <c r="F25" i="3"/>
  <c r="P30" i="3"/>
  <c r="N28" i="3"/>
  <c r="Q29" i="3"/>
  <c r="H29" i="3"/>
  <c r="J29" i="3"/>
  <c r="K31" i="3"/>
  <c r="O19" i="3"/>
  <c r="O32" i="3"/>
  <c r="R29" i="3"/>
  <c r="I33" i="3"/>
  <c r="N30" i="3"/>
  <c r="M23" i="3"/>
  <c r="G33" i="3"/>
  <c r="O29" i="3"/>
  <c r="N29" i="3"/>
  <c r="G29" i="3"/>
  <c r="M29" i="3"/>
  <c r="F29" i="3"/>
  <c r="E29" i="3"/>
  <c r="L29" i="3"/>
  <c r="R28" i="3"/>
  <c r="E19" i="3"/>
  <c r="P29" i="3"/>
  <c r="I29" i="3"/>
  <c r="D29" i="3"/>
  <c r="J30" i="3"/>
  <c r="G27" i="3"/>
  <c r="M28" i="3"/>
  <c r="K27" i="3"/>
  <c r="I31" i="3"/>
  <c r="H26" i="3"/>
  <c r="K25" i="3"/>
  <c r="L23" i="3"/>
  <c r="Q2" i="3"/>
  <c r="E24" i="3"/>
  <c r="D19" i="3"/>
  <c r="K19" i="3"/>
  <c r="Q33" i="3"/>
  <c r="P22" i="3"/>
  <c r="G18" i="3"/>
  <c r="M19" i="3"/>
  <c r="I15" i="3"/>
  <c r="L17" i="3"/>
  <c r="O321" i="1"/>
  <c r="N32" i="3"/>
  <c r="Q30" i="3"/>
  <c r="R27" i="3"/>
  <c r="H33" i="3"/>
  <c r="O33" i="3"/>
  <c r="F33" i="3"/>
  <c r="R30" i="3"/>
  <c r="G32" i="3"/>
  <c r="I30" i="3"/>
  <c r="I27" i="3"/>
  <c r="G26" i="3"/>
  <c r="P24" i="3"/>
  <c r="E28" i="3"/>
  <c r="H27" i="3"/>
  <c r="F26" i="3"/>
  <c r="N31" i="3"/>
  <c r="P26" i="3"/>
  <c r="D25" i="3"/>
  <c r="N25" i="3"/>
  <c r="D21" i="3"/>
  <c r="H24" i="3"/>
  <c r="H28" i="3"/>
  <c r="O527" i="1"/>
  <c r="O272" i="1"/>
  <c r="O123" i="1"/>
  <c r="O39" i="1"/>
  <c r="O330" i="1"/>
  <c r="O216" i="1"/>
  <c r="O2" i="1"/>
  <c r="O510" i="1"/>
  <c r="P510" i="1" s="1"/>
  <c r="B510" i="1" s="1"/>
  <c r="P32" i="3"/>
  <c r="I32" i="3"/>
  <c r="F30" i="3"/>
  <c r="K28" i="3"/>
  <c r="O27" i="3"/>
  <c r="G30" i="3"/>
  <c r="Q26" i="3"/>
  <c r="G28" i="3"/>
  <c r="P31" i="3"/>
  <c r="O25" i="3"/>
  <c r="D23" i="3"/>
  <c r="D22" i="3"/>
  <c r="R21" i="3"/>
  <c r="O418" i="1"/>
  <c r="O535" i="1"/>
  <c r="H32" i="3"/>
  <c r="E30" i="3"/>
  <c r="Q32" i="3"/>
  <c r="L32" i="3"/>
  <c r="D28" i="3"/>
  <c r="E27" i="3"/>
  <c r="O30" i="3"/>
  <c r="P25" i="3"/>
  <c r="I26" i="3"/>
  <c r="O28" i="3"/>
  <c r="J27" i="3"/>
  <c r="M24" i="3"/>
  <c r="D31" i="3"/>
  <c r="L31" i="3"/>
  <c r="L26" i="3"/>
  <c r="I25" i="3"/>
  <c r="R24" i="3"/>
  <c r="H22" i="3"/>
  <c r="J21" i="3"/>
  <c r="F23" i="3"/>
  <c r="K23" i="3"/>
  <c r="O21" i="3"/>
  <c r="H23" i="3"/>
  <c r="O22" i="3"/>
  <c r="J2" i="3"/>
  <c r="O19" i="1"/>
  <c r="P19" i="1" s="1"/>
  <c r="B19" i="1" s="1"/>
  <c r="C19" i="1" s="1"/>
  <c r="O158" i="1"/>
  <c r="P158" i="1" s="1"/>
  <c r="B158" i="1" s="1"/>
  <c r="O414" i="1"/>
  <c r="O130" i="1"/>
  <c r="O22" i="1"/>
  <c r="O51" i="1"/>
  <c r="O170" i="1"/>
  <c r="O336" i="1"/>
  <c r="O24" i="1"/>
  <c r="P24" i="1" s="1"/>
  <c r="B24" i="1" s="1"/>
  <c r="C24" i="1" s="1"/>
  <c r="O496" i="1"/>
  <c r="P496" i="1" s="1"/>
  <c r="B496" i="1" s="1"/>
  <c r="K22" i="3"/>
  <c r="Q3" i="3"/>
  <c r="M2" i="3"/>
  <c r="O100" i="1"/>
  <c r="O270" i="1"/>
  <c r="O30" i="1"/>
  <c r="O259" i="1"/>
  <c r="P259" i="1" s="1"/>
  <c r="B259" i="1" s="1"/>
  <c r="C259" i="1" s="1"/>
  <c r="O518" i="1"/>
  <c r="P518" i="1" s="1"/>
  <c r="B518" i="1" s="1"/>
  <c r="C518" i="1" s="1"/>
  <c r="O635" i="1"/>
  <c r="O91" i="1"/>
  <c r="O361" i="1"/>
  <c r="E33" i="3"/>
  <c r="K32" i="3"/>
  <c r="J28" i="3"/>
  <c r="E32" i="3"/>
  <c r="K30" i="3"/>
  <c r="P28" i="3"/>
  <c r="H25" i="3"/>
  <c r="I28" i="3"/>
  <c r="E26" i="3"/>
  <c r="Q31" i="3"/>
  <c r="E31" i="3"/>
  <c r="K24" i="3"/>
  <c r="Q25" i="3"/>
  <c r="L25" i="3"/>
  <c r="L24" i="3"/>
  <c r="I23" i="3"/>
  <c r="G21" i="3"/>
  <c r="G22" i="3"/>
  <c r="R2" i="3"/>
  <c r="O288" i="1"/>
  <c r="G25" i="3"/>
  <c r="J33" i="3"/>
  <c r="D32" i="3"/>
  <c r="K33" i="3"/>
  <c r="R33" i="3"/>
  <c r="J32" i="3"/>
  <c r="M32" i="3"/>
  <c r="D30" i="3"/>
  <c r="F28" i="3"/>
  <c r="Q27" i="3"/>
  <c r="J24" i="3"/>
  <c r="L30" i="3"/>
  <c r="L27" i="3"/>
  <c r="Q28" i="3"/>
  <c r="F27" i="3"/>
  <c r="R26" i="3"/>
  <c r="P23" i="3"/>
  <c r="F31" i="3"/>
  <c r="M31" i="3"/>
  <c r="D24" i="3"/>
  <c r="E25" i="3"/>
  <c r="F24" i="3"/>
  <c r="J23" i="3"/>
  <c r="Q23" i="3"/>
  <c r="P20" i="3"/>
  <c r="L22" i="3"/>
  <c r="G20" i="3"/>
  <c r="H19" i="3"/>
  <c r="Q20" i="3"/>
  <c r="M21" i="3"/>
  <c r="L33" i="3"/>
  <c r="D33" i="3"/>
  <c r="M30" i="3"/>
  <c r="R32" i="3"/>
  <c r="F32" i="3"/>
  <c r="M33" i="3"/>
  <c r="M26" i="3"/>
  <c r="D27" i="3"/>
  <c r="M27" i="3"/>
  <c r="N27" i="3"/>
  <c r="J26" i="3"/>
  <c r="R31" i="3"/>
  <c r="G31" i="3"/>
  <c r="K26" i="3"/>
  <c r="J25" i="3"/>
  <c r="M25" i="3"/>
  <c r="N23" i="3"/>
  <c r="K20" i="3"/>
  <c r="Q21" i="3"/>
  <c r="N24" i="3"/>
  <c r="E23" i="3"/>
  <c r="R23" i="3"/>
  <c r="H20" i="3"/>
  <c r="I22" i="3"/>
  <c r="E20" i="3"/>
  <c r="J18" i="3"/>
  <c r="Q15" i="3"/>
  <c r="N15" i="3"/>
  <c r="I17" i="3"/>
  <c r="O15" i="3"/>
  <c r="F11" i="3"/>
  <c r="Q14" i="3"/>
  <c r="R14" i="3"/>
  <c r="R16" i="3"/>
  <c r="F16" i="3"/>
  <c r="J10" i="3"/>
  <c r="G8" i="3"/>
  <c r="P10" i="3"/>
  <c r="P11" i="3"/>
  <c r="P7" i="3"/>
  <c r="E5" i="3"/>
  <c r="I9" i="3"/>
  <c r="Q13" i="3"/>
  <c r="L13" i="3"/>
  <c r="Q12" i="3"/>
  <c r="L12" i="3"/>
  <c r="P5" i="3"/>
  <c r="G7" i="3"/>
  <c r="M9" i="3"/>
  <c r="L9" i="3"/>
  <c r="N5" i="3"/>
  <c r="D4" i="3"/>
  <c r="J3" i="3"/>
  <c r="I6" i="3"/>
  <c r="L3" i="3"/>
  <c r="N33" i="3"/>
  <c r="H30" i="3"/>
  <c r="L28" i="3"/>
  <c r="O26" i="3"/>
  <c r="P27" i="3"/>
  <c r="N26" i="3"/>
  <c r="J31" i="3"/>
  <c r="H31" i="3"/>
  <c r="O31" i="3"/>
  <c r="D26" i="3"/>
  <c r="K21" i="3"/>
  <c r="D20" i="3"/>
  <c r="I21" i="3"/>
  <c r="I24" i="3"/>
  <c r="G23" i="3"/>
  <c r="P21" i="3"/>
  <c r="Q22" i="3"/>
  <c r="P17" i="3"/>
  <c r="L15" i="3"/>
  <c r="O18" i="3"/>
  <c r="F15" i="3"/>
  <c r="Q17" i="3"/>
  <c r="G15" i="3"/>
  <c r="K7" i="3"/>
  <c r="E14" i="3"/>
  <c r="N16" i="3"/>
  <c r="G14" i="3"/>
  <c r="O10" i="3"/>
  <c r="L8" i="3"/>
  <c r="H10" i="3"/>
  <c r="H11" i="3"/>
  <c r="J9" i="3"/>
  <c r="E13" i="3"/>
  <c r="H7" i="3"/>
  <c r="H5" i="3"/>
  <c r="E8" i="3"/>
  <c r="E9" i="3"/>
  <c r="F7" i="3"/>
  <c r="L6" i="3"/>
  <c r="F5" i="3"/>
  <c r="G4" i="3"/>
  <c r="J19" i="3"/>
  <c r="I20" i="3"/>
  <c r="M17" i="3"/>
  <c r="J15" i="3"/>
  <c r="G17" i="3"/>
  <c r="I18" i="3"/>
  <c r="N17" i="3"/>
  <c r="H18" i="3"/>
  <c r="L14" i="3"/>
  <c r="I12" i="3"/>
  <c r="E10" i="3"/>
  <c r="I14" i="3"/>
  <c r="J14" i="3"/>
  <c r="H12" i="3"/>
  <c r="E11" i="3"/>
  <c r="M10" i="3"/>
  <c r="J8" i="3"/>
  <c r="J16" i="3"/>
  <c r="M16" i="3"/>
  <c r="R10" i="3"/>
  <c r="O8" i="3"/>
  <c r="I7" i="3"/>
  <c r="M7" i="3"/>
  <c r="Q9" i="3"/>
  <c r="H9" i="3"/>
  <c r="O11" i="3"/>
  <c r="I13" i="3"/>
  <c r="F9" i="3"/>
  <c r="E3" i="3"/>
  <c r="E2" i="3"/>
  <c r="O6" i="3"/>
  <c r="O72" i="1"/>
  <c r="O23" i="1"/>
  <c r="O512" i="1"/>
  <c r="P512" i="1" s="1"/>
  <c r="B512" i="1" s="1"/>
  <c r="C512" i="1" s="1"/>
  <c r="O78" i="1"/>
  <c r="P78" i="1" s="1"/>
  <c r="B78" i="1" s="1"/>
  <c r="C78" i="1" s="1"/>
  <c r="O525" i="1"/>
  <c r="O634" i="1"/>
  <c r="O75" i="1"/>
  <c r="O423" i="1"/>
  <c r="O211" i="1"/>
  <c r="O134" i="1"/>
  <c r="O524" i="1"/>
  <c r="P524" i="1" s="1"/>
  <c r="B524" i="1" s="1"/>
  <c r="C524" i="1" s="1"/>
  <c r="O94" i="1"/>
  <c r="P94" i="1" s="1"/>
  <c r="B94" i="1" s="1"/>
  <c r="C94" i="1" s="1"/>
  <c r="O417" i="1"/>
  <c r="O296" i="1"/>
  <c r="O377" i="1"/>
  <c r="O478" i="1"/>
  <c r="O633" i="1"/>
  <c r="O517" i="1"/>
  <c r="O320" i="1"/>
  <c r="P320" i="1" s="1"/>
  <c r="B320" i="1" s="1"/>
  <c r="C320" i="1" s="1"/>
  <c r="O213" i="1"/>
  <c r="P213" i="1" s="1"/>
  <c r="B213" i="1" s="1"/>
  <c r="C213" i="1" s="1"/>
  <c r="O408" i="1"/>
  <c r="O92" i="1"/>
  <c r="O434" i="1"/>
  <c r="M3" i="3"/>
  <c r="Q6" i="3"/>
  <c r="O4" i="3"/>
  <c r="N4" i="3"/>
  <c r="O3" i="3"/>
  <c r="O126" i="1"/>
  <c r="O178" i="1"/>
  <c r="O509" i="1"/>
  <c r="O651" i="1"/>
  <c r="O154" i="1"/>
  <c r="O552" i="1"/>
  <c r="O442" i="1"/>
  <c r="P442" i="1" s="1"/>
  <c r="B442" i="1" s="1"/>
  <c r="O186" i="1"/>
  <c r="O351" i="1"/>
  <c r="O410" i="1"/>
  <c r="O422" i="1"/>
  <c r="O435" i="1"/>
  <c r="O305" i="1"/>
  <c r="O90" i="1"/>
  <c r="P90" i="1" s="1"/>
  <c r="B90" i="1" s="1"/>
  <c r="C90" i="1" s="1"/>
  <c r="O28" i="1"/>
  <c r="P28" i="1" s="1"/>
  <c r="B28" i="1" s="1"/>
  <c r="C28" i="1" s="1"/>
  <c r="O534" i="1"/>
  <c r="O12" i="1"/>
  <c r="O404" i="1"/>
  <c r="O520" i="1"/>
  <c r="Q24" i="3"/>
  <c r="O23" i="3"/>
  <c r="H21" i="3"/>
  <c r="E22" i="3"/>
  <c r="L20" i="3"/>
  <c r="G19" i="3"/>
  <c r="I19" i="3"/>
  <c r="F20" i="3"/>
  <c r="K15" i="3"/>
  <c r="K18" i="3"/>
  <c r="P15" i="3"/>
  <c r="I8" i="3"/>
  <c r="D7" i="3"/>
  <c r="M14" i="3"/>
  <c r="Q8" i="3"/>
  <c r="G16" i="3"/>
  <c r="R11" i="3"/>
  <c r="G10" i="3"/>
  <c r="Q11" i="3"/>
  <c r="Q7" i="3"/>
  <c r="J7" i="3"/>
  <c r="R9" i="3"/>
  <c r="R5" i="3"/>
  <c r="J13" i="3"/>
  <c r="M13" i="3"/>
  <c r="J12" i="3"/>
  <c r="M8" i="3"/>
  <c r="O5" i="3"/>
  <c r="I3" i="3"/>
  <c r="I2" i="3"/>
  <c r="E6" i="3"/>
  <c r="P3" i="3"/>
  <c r="L2" i="3"/>
  <c r="I4" i="3"/>
  <c r="N3" i="3"/>
  <c r="G3" i="3"/>
  <c r="O531" i="1"/>
  <c r="P531" i="1" s="1"/>
  <c r="B531" i="1" s="1"/>
  <c r="O649" i="1"/>
  <c r="O273" i="1"/>
  <c r="O464" i="1"/>
  <c r="O105" i="1"/>
  <c r="O359" i="1"/>
  <c r="O162" i="1"/>
  <c r="O253" i="1"/>
  <c r="P253" i="1" s="1"/>
  <c r="B253" i="1" s="1"/>
  <c r="C253" i="1" s="1"/>
  <c r="O492" i="1"/>
  <c r="P492" i="1" s="1"/>
  <c r="B492" i="1" s="1"/>
  <c r="O83" i="1"/>
  <c r="O612" i="1"/>
  <c r="O560" i="1"/>
  <c r="O95" i="1"/>
  <c r="O328" i="1"/>
  <c r="O498" i="1"/>
  <c r="O390" i="1"/>
  <c r="P390" i="1" s="1"/>
  <c r="B390" i="1" s="1"/>
  <c r="C390" i="1" s="1"/>
  <c r="O415" i="1"/>
  <c r="P415" i="1" s="1"/>
  <c r="B415" i="1" s="1"/>
  <c r="C415" i="1" s="1"/>
  <c r="O279" i="1"/>
  <c r="O388" i="1"/>
  <c r="O60" i="1"/>
  <c r="O402" i="1"/>
  <c r="O450" i="1"/>
  <c r="O344" i="1"/>
  <c r="J22" i="3"/>
  <c r="M22" i="3"/>
  <c r="Q19" i="3"/>
  <c r="M20" i="3"/>
  <c r="N20" i="3"/>
  <c r="D15" i="3"/>
  <c r="H14" i="3"/>
  <c r="K16" i="3"/>
  <c r="H17" i="3"/>
  <c r="P16" i="3"/>
  <c r="E17" i="3"/>
  <c r="H15" i="3"/>
  <c r="J17" i="3"/>
  <c r="F10" i="3"/>
  <c r="K8" i="3"/>
  <c r="K14" i="3"/>
  <c r="O16" i="3"/>
  <c r="L11" i="3"/>
  <c r="K10" i="3"/>
  <c r="J11" i="3"/>
  <c r="I11" i="3"/>
  <c r="H4" i="3"/>
  <c r="R7" i="3"/>
  <c r="J5" i="3"/>
  <c r="M4" i="3"/>
  <c r="R13" i="3"/>
  <c r="F13" i="3"/>
  <c r="R12" i="3"/>
  <c r="F12" i="3"/>
  <c r="F8" i="3"/>
  <c r="G5" i="3"/>
  <c r="F3" i="3"/>
  <c r="F2" i="3"/>
  <c r="J6" i="3"/>
  <c r="M6" i="3"/>
  <c r="P4" i="3"/>
  <c r="J4" i="3"/>
  <c r="Q4" i="3"/>
  <c r="O235" i="1"/>
  <c r="O372" i="1"/>
  <c r="P372" i="1" s="1"/>
  <c r="B372" i="1" s="1"/>
  <c r="O373" i="1"/>
  <c r="O609" i="1"/>
  <c r="O36" i="1"/>
  <c r="O188" i="1"/>
  <c r="O650" i="1"/>
  <c r="O201" i="1"/>
  <c r="O588" i="1"/>
  <c r="P588" i="1" s="1"/>
  <c r="B588" i="1" s="1"/>
  <c r="C588" i="1" s="1"/>
  <c r="O624" i="1"/>
  <c r="P624" i="1" s="1"/>
  <c r="B624" i="1" s="1"/>
  <c r="O462" i="1"/>
  <c r="O233" i="1"/>
  <c r="O265" i="1"/>
  <c r="O286" i="1"/>
  <c r="O507" i="1"/>
  <c r="O467" i="1"/>
  <c r="O191" i="1"/>
  <c r="P191" i="1" s="1"/>
  <c r="B191" i="1" s="1"/>
  <c r="C191" i="1" s="1"/>
  <c r="O120" i="1"/>
  <c r="P120" i="1" s="1"/>
  <c r="B120" i="1" s="1"/>
  <c r="O302" i="1"/>
  <c r="O219" i="1"/>
  <c r="O342" i="1"/>
  <c r="O280" i="1"/>
  <c r="O341" i="1"/>
  <c r="O636" i="1"/>
  <c r="O614" i="1"/>
  <c r="P614" i="1" s="1"/>
  <c r="B614" i="1" s="1"/>
  <c r="C614" i="1" s="1"/>
  <c r="O114" i="1"/>
  <c r="P114" i="1" s="1"/>
  <c r="B114" i="1" s="1"/>
  <c r="O24" i="3"/>
  <c r="R22" i="3"/>
  <c r="F22" i="3"/>
  <c r="L19" i="3"/>
  <c r="F19" i="3"/>
  <c r="D18" i="3"/>
  <c r="L18" i="3"/>
  <c r="D16" i="3"/>
  <c r="Q18" i="3"/>
  <c r="R17" i="3"/>
  <c r="P14" i="3"/>
  <c r="D8" i="3"/>
  <c r="F14" i="3"/>
  <c r="L10" i="3"/>
  <c r="I16" i="3"/>
  <c r="D10" i="3"/>
  <c r="M12" i="3"/>
  <c r="P6" i="3"/>
  <c r="E4" i="3"/>
  <c r="D13" i="3"/>
  <c r="N13" i="3"/>
  <c r="D12" i="3"/>
  <c r="N12" i="3"/>
  <c r="N8" i="3"/>
  <c r="L5" i="3"/>
  <c r="K3" i="3"/>
  <c r="K2" i="3"/>
  <c r="R6" i="3"/>
  <c r="F6" i="3"/>
  <c r="R4" i="3"/>
  <c r="P2" i="3"/>
  <c r="O2" i="3"/>
  <c r="O532" i="1"/>
  <c r="O370" i="1"/>
  <c r="O317" i="1"/>
  <c r="O107" i="1"/>
  <c r="O236" i="1"/>
  <c r="O18" i="1"/>
  <c r="P18" i="1" s="1"/>
  <c r="B18" i="1" s="1"/>
  <c r="C18" i="1" s="1"/>
  <c r="O553" i="1"/>
  <c r="P553" i="1" s="1"/>
  <c r="B553" i="1" s="1"/>
  <c r="C553" i="1" s="1"/>
  <c r="O586" i="1"/>
  <c r="O572" i="1"/>
  <c r="O136" i="1"/>
  <c r="O99" i="1"/>
  <c r="O96" i="1"/>
  <c r="O14" i="1"/>
  <c r="O508" i="1"/>
  <c r="P508" i="1" s="1"/>
  <c r="B508" i="1" s="1"/>
  <c r="C508" i="1" s="1"/>
  <c r="O590" i="1"/>
  <c r="P590" i="1" s="1"/>
  <c r="B590" i="1" s="1"/>
  <c r="C590" i="1" s="1"/>
  <c r="O338" i="1"/>
  <c r="O224" i="1"/>
  <c r="P224" i="1" s="1"/>
  <c r="B224" i="1" s="1"/>
  <c r="C224" i="1" s="1"/>
  <c r="O145" i="1"/>
  <c r="O32" i="1"/>
  <c r="O165" i="1"/>
  <c r="O179" i="1"/>
  <c r="O69" i="1"/>
  <c r="P69" i="1" s="1"/>
  <c r="B69" i="1" s="1"/>
  <c r="C69" i="1" s="1"/>
  <c r="O364" i="1"/>
  <c r="P364" i="1" s="1"/>
  <c r="B364" i="1" s="1"/>
  <c r="C364" i="1" s="1"/>
  <c r="O3" i="1"/>
  <c r="O340" i="1"/>
  <c r="P340" i="1" s="1"/>
  <c r="B340" i="1" s="1"/>
  <c r="C340" i="1" s="1"/>
  <c r="O374" i="1"/>
  <c r="O190" i="1"/>
  <c r="O88" i="1"/>
  <c r="P88" i="1" s="1"/>
  <c r="B88" i="1" s="1"/>
  <c r="C88" i="1" s="1"/>
  <c r="O598" i="1"/>
  <c r="O597" i="1"/>
  <c r="P597" i="1" s="1"/>
  <c r="B597" i="1" s="1"/>
  <c r="C597" i="1" s="1"/>
  <c r="O113" i="1"/>
  <c r="O257" i="1"/>
  <c r="P257" i="1" s="1"/>
  <c r="B257" i="1" s="1"/>
  <c r="C257" i="1" s="1"/>
  <c r="N21" i="3"/>
  <c r="N22" i="3"/>
  <c r="R19" i="3"/>
  <c r="L21" i="3"/>
  <c r="J20" i="3"/>
  <c r="O17" i="3"/>
  <c r="N18" i="3"/>
  <c r="E15" i="3"/>
  <c r="M18" i="3"/>
  <c r="H16" i="3"/>
  <c r="F18" i="3"/>
  <c r="D17" i="3"/>
  <c r="P18" i="3"/>
  <c r="D14" i="3"/>
  <c r="H8" i="3"/>
  <c r="O14" i="3"/>
  <c r="N14" i="3"/>
  <c r="Q16" i="3"/>
  <c r="L16" i="3"/>
  <c r="P13" i="3"/>
  <c r="K11" i="3"/>
  <c r="P8" i="3"/>
  <c r="E12" i="3"/>
  <c r="Q10" i="3"/>
  <c r="N7" i="3"/>
  <c r="L7" i="3"/>
  <c r="H6" i="3"/>
  <c r="N11" i="3"/>
  <c r="K9" i="3"/>
  <c r="O9" i="3"/>
  <c r="K5" i="3"/>
  <c r="Q5" i="3"/>
  <c r="K13" i="3"/>
  <c r="G13" i="3"/>
  <c r="K12" i="3"/>
  <c r="G12" i="3"/>
  <c r="N10" i="3"/>
  <c r="D3" i="3"/>
  <c r="D2" i="3"/>
  <c r="D6" i="3"/>
  <c r="N6" i="3"/>
  <c r="H2" i="3"/>
  <c r="L4" i="3"/>
  <c r="N2" i="3"/>
  <c r="G2" i="3"/>
  <c r="O177" i="1"/>
  <c r="P177" i="1" s="1"/>
  <c r="B177" i="1" s="1"/>
  <c r="C177" i="1" s="1"/>
  <c r="O160" i="1"/>
  <c r="O84" i="1"/>
  <c r="O606" i="1"/>
  <c r="O575" i="1"/>
  <c r="P575" i="1" s="1"/>
  <c r="B575" i="1" s="1"/>
  <c r="C575" i="1" s="1"/>
  <c r="O205" i="1"/>
  <c r="P205" i="1" s="1"/>
  <c r="B205" i="1" s="1"/>
  <c r="C205" i="1" s="1"/>
  <c r="O631" i="1"/>
  <c r="P631" i="1" s="1"/>
  <c r="B631" i="1" s="1"/>
  <c r="C631" i="1" s="1"/>
  <c r="O208" i="1"/>
  <c r="P208" i="1" s="1"/>
  <c r="B208" i="1" s="1"/>
  <c r="C208" i="1" s="1"/>
  <c r="O225" i="1"/>
  <c r="P225" i="1" s="1"/>
  <c r="B225" i="1" s="1"/>
  <c r="C225" i="1" s="1"/>
  <c r="O610" i="1"/>
  <c r="O384" i="1"/>
  <c r="O42" i="1"/>
  <c r="P42" i="1" s="1"/>
  <c r="B42" i="1" s="1"/>
  <c r="O541" i="1"/>
  <c r="P541" i="1" s="1"/>
  <c r="B541" i="1" s="1"/>
  <c r="C541" i="1" s="1"/>
  <c r="O607" i="1"/>
  <c r="P607" i="1" s="1"/>
  <c r="B607" i="1" s="1"/>
  <c r="C607" i="1" s="1"/>
  <c r="O627" i="1"/>
  <c r="P627" i="1" s="1"/>
  <c r="B627" i="1" s="1"/>
  <c r="C627" i="1" s="1"/>
  <c r="O513" i="1"/>
  <c r="P513" i="1" s="1"/>
  <c r="B513" i="1" s="1"/>
  <c r="C513" i="1" s="1"/>
  <c r="O563" i="1"/>
  <c r="O200" i="1"/>
  <c r="O139" i="1"/>
  <c r="O391" i="1"/>
  <c r="P391" i="1" s="1"/>
  <c r="B391" i="1" s="1"/>
  <c r="C391" i="1" s="1"/>
  <c r="O193" i="1"/>
  <c r="P193" i="1" s="1"/>
  <c r="B193" i="1" s="1"/>
  <c r="C193" i="1" s="1"/>
  <c r="O641" i="1"/>
  <c r="P641" i="1" s="1"/>
  <c r="B641" i="1" s="1"/>
  <c r="C641" i="1" s="1"/>
  <c r="O217" i="1"/>
  <c r="P217" i="1" s="1"/>
  <c r="B217" i="1" s="1"/>
  <c r="C217" i="1" s="1"/>
  <c r="O397" i="1"/>
  <c r="P397" i="1" s="1"/>
  <c r="B397" i="1" s="1"/>
  <c r="C397" i="1" s="1"/>
  <c r="O29" i="1"/>
  <c r="O540" i="1"/>
  <c r="O399" i="1"/>
  <c r="O406" i="1"/>
  <c r="P406" i="1" s="1"/>
  <c r="B406" i="1" s="1"/>
  <c r="C406" i="1" s="1"/>
  <c r="O466" i="1"/>
  <c r="P466" i="1" s="1"/>
  <c r="B466" i="1" s="1"/>
  <c r="C466" i="1" s="1"/>
  <c r="O218" i="1"/>
  <c r="P218" i="1" s="1"/>
  <c r="B218" i="1" s="1"/>
  <c r="C218" i="1" s="1"/>
  <c r="O449" i="1"/>
  <c r="P449" i="1" s="1"/>
  <c r="B449" i="1" s="1"/>
  <c r="C449" i="1" s="1"/>
  <c r="O294" i="1"/>
  <c r="P294" i="1" s="1"/>
  <c r="B294" i="1" s="1"/>
  <c r="C294" i="1" s="1"/>
  <c r="O62" i="1"/>
  <c r="P62" i="1" s="1"/>
  <c r="B62" i="1" s="1"/>
  <c r="C62" i="1" s="1"/>
  <c r="O61" i="1"/>
  <c r="P61" i="1" s="1"/>
  <c r="B61" i="1" s="1"/>
  <c r="C61" i="1" s="1"/>
  <c r="O556" i="1"/>
  <c r="F21" i="3"/>
  <c r="O20" i="3"/>
  <c r="P19" i="3"/>
  <c r="N19" i="3"/>
  <c r="G24" i="3"/>
  <c r="E21" i="3"/>
  <c r="R20" i="3"/>
  <c r="E18" i="3"/>
  <c r="R15" i="3"/>
  <c r="R18" i="3"/>
  <c r="F17" i="3"/>
  <c r="K17" i="3"/>
  <c r="M15" i="3"/>
  <c r="P12" i="3"/>
  <c r="M11" i="3"/>
  <c r="R8" i="3"/>
  <c r="E16" i="3"/>
  <c r="H13" i="3"/>
  <c r="D11" i="3"/>
  <c r="I10" i="3"/>
  <c r="O7" i="3"/>
  <c r="E7" i="3"/>
  <c r="P9" i="3"/>
  <c r="G11" i="3"/>
  <c r="D9" i="3"/>
  <c r="G9" i="3"/>
  <c r="D5" i="3"/>
  <c r="I5" i="3"/>
  <c r="O13" i="3"/>
  <c r="O12" i="3"/>
  <c r="N9" i="3"/>
  <c r="M5" i="3"/>
  <c r="K4" i="3"/>
  <c r="H3" i="3"/>
  <c r="R3" i="3"/>
  <c r="K6" i="3"/>
  <c r="G6" i="3"/>
  <c r="F4" i="3"/>
  <c r="O312" i="1"/>
  <c r="P312" i="1" s="1"/>
  <c r="B312" i="1" s="1"/>
  <c r="C312" i="1" s="1"/>
  <c r="O652" i="1"/>
  <c r="O460" i="1"/>
  <c r="P460" i="1" s="1"/>
  <c r="B460" i="1" s="1"/>
  <c r="C460" i="1" s="1"/>
  <c r="O289" i="1"/>
  <c r="O611" i="1"/>
  <c r="P611" i="1" s="1"/>
  <c r="B611" i="1" s="1"/>
  <c r="O73" i="1"/>
  <c r="O131" i="1"/>
  <c r="O226" i="1"/>
  <c r="P226" i="1" s="1"/>
  <c r="B226" i="1" s="1"/>
  <c r="C226" i="1" s="1"/>
  <c r="O124" i="1"/>
  <c r="P124" i="1" s="1"/>
  <c r="B124" i="1" s="1"/>
  <c r="O426" i="1"/>
  <c r="O604" i="1"/>
  <c r="P604" i="1" s="1"/>
  <c r="B604" i="1" s="1"/>
  <c r="C604" i="1" s="1"/>
  <c r="O223" i="1"/>
  <c r="P223" i="1" s="1"/>
  <c r="B223" i="1" s="1"/>
  <c r="C223" i="1" s="1"/>
  <c r="O86" i="1"/>
  <c r="O479" i="1"/>
  <c r="O551" i="1"/>
  <c r="P551" i="1" s="1"/>
  <c r="B551" i="1" s="1"/>
  <c r="O15" i="1"/>
  <c r="P15" i="1" s="1"/>
  <c r="B15" i="1" s="1"/>
  <c r="C15" i="1" s="1"/>
  <c r="O127" i="1"/>
  <c r="P127" i="1" s="1"/>
  <c r="B127" i="1" s="1"/>
  <c r="O538" i="1"/>
  <c r="O31" i="1"/>
  <c r="P31" i="1" s="1"/>
  <c r="B31" i="1" s="1"/>
  <c r="C31" i="1" s="1"/>
  <c r="O68" i="1"/>
  <c r="P68" i="1" s="1"/>
  <c r="B68" i="1" s="1"/>
  <c r="C68" i="1" s="1"/>
  <c r="O325" i="1"/>
  <c r="P325" i="1" s="1"/>
  <c r="B325" i="1" s="1"/>
  <c r="O600" i="1"/>
  <c r="O331" i="1"/>
  <c r="P331" i="1" s="1"/>
  <c r="B331" i="1" s="1"/>
  <c r="C331" i="1" s="1"/>
  <c r="O214" i="1"/>
  <c r="P214" i="1" s="1"/>
  <c r="B214" i="1" s="1"/>
  <c r="C214" i="1" s="1"/>
  <c r="O580" i="1"/>
  <c r="P580" i="1" s="1"/>
  <c r="B580" i="1" s="1"/>
  <c r="C580" i="1" s="1"/>
  <c r="O349" i="1"/>
  <c r="P349" i="1" s="1"/>
  <c r="B349" i="1" s="1"/>
  <c r="O343" i="1"/>
  <c r="P343" i="1" s="1"/>
  <c r="B343" i="1" s="1"/>
  <c r="C343" i="1" s="1"/>
  <c r="O376" i="1"/>
  <c r="P376" i="1" s="1"/>
  <c r="B376" i="1" s="1"/>
  <c r="C376" i="1" s="1"/>
  <c r="O362" i="1"/>
  <c r="P362" i="1" s="1"/>
  <c r="B362" i="1" s="1"/>
  <c r="C362" i="1" s="1"/>
  <c r="O403" i="1"/>
  <c r="P403" i="1" s="1"/>
  <c r="B403" i="1" s="1"/>
  <c r="C403" i="1" s="1"/>
  <c r="O516" i="1"/>
  <c r="P516" i="1" s="1"/>
  <c r="B516" i="1" s="1"/>
  <c r="C516" i="1" s="1"/>
  <c r="O416" i="1"/>
  <c r="P416" i="1" s="1"/>
  <c r="B416" i="1" s="1"/>
  <c r="O258" i="1"/>
  <c r="P258" i="1" s="1"/>
  <c r="B258" i="1" s="1"/>
  <c r="P160" i="1"/>
  <c r="B160" i="1" s="1"/>
  <c r="C160" i="1" s="1"/>
  <c r="P84" i="1"/>
  <c r="B84" i="1" s="1"/>
  <c r="C84" i="1" s="1"/>
  <c r="P606" i="1"/>
  <c r="B606" i="1" s="1"/>
  <c r="C606" i="1" s="1"/>
  <c r="P610" i="1"/>
  <c r="B610" i="1" s="1"/>
  <c r="C610" i="1" s="1"/>
  <c r="P384" i="1"/>
  <c r="B384" i="1" s="1"/>
  <c r="C384" i="1" s="1"/>
  <c r="P563" i="1"/>
  <c r="B563" i="1" s="1"/>
  <c r="C563" i="1" s="1"/>
  <c r="P200" i="1"/>
  <c r="B200" i="1" s="1"/>
  <c r="C200" i="1" s="1"/>
  <c r="P139" i="1"/>
  <c r="B139" i="1" s="1"/>
  <c r="C139" i="1" s="1"/>
  <c r="P29" i="1"/>
  <c r="B29" i="1" s="1"/>
  <c r="C29" i="1" s="1"/>
  <c r="P540" i="1"/>
  <c r="B540" i="1" s="1"/>
  <c r="C540" i="1" s="1"/>
  <c r="P399" i="1"/>
  <c r="B399" i="1" s="1"/>
  <c r="C399" i="1" s="1"/>
  <c r="P556" i="1"/>
  <c r="B556" i="1" s="1"/>
  <c r="C556" i="1" s="1"/>
  <c r="P289" i="1"/>
  <c r="B289" i="1" s="1"/>
  <c r="C289" i="1" s="1"/>
  <c r="P73" i="1"/>
  <c r="B73" i="1" s="1"/>
  <c r="P131" i="1"/>
  <c r="B131" i="1" s="1"/>
  <c r="C131" i="1" s="1"/>
  <c r="P86" i="1"/>
  <c r="B86" i="1" s="1"/>
  <c r="C86" i="1" s="1"/>
  <c r="P72" i="1"/>
  <c r="B72" i="1" s="1"/>
  <c r="C72" i="1" s="1"/>
  <c r="P23" i="1"/>
  <c r="B23" i="1" s="1"/>
  <c r="C23" i="1" s="1"/>
  <c r="P525" i="1"/>
  <c r="B525" i="1" s="1"/>
  <c r="C525" i="1" s="1"/>
  <c r="P634" i="1"/>
  <c r="B634" i="1" s="1"/>
  <c r="C634" i="1" s="1"/>
  <c r="P75" i="1"/>
  <c r="B75" i="1" s="1"/>
  <c r="C75" i="1" s="1"/>
  <c r="P423" i="1"/>
  <c r="B423" i="1" s="1"/>
  <c r="C423" i="1" s="1"/>
  <c r="P211" i="1"/>
  <c r="B211" i="1" s="1"/>
  <c r="C211" i="1" s="1"/>
  <c r="P134" i="1"/>
  <c r="B134" i="1" s="1"/>
  <c r="C134" i="1" s="1"/>
  <c r="P417" i="1"/>
  <c r="B417" i="1" s="1"/>
  <c r="C417" i="1" s="1"/>
  <c r="P296" i="1"/>
  <c r="B296" i="1" s="1"/>
  <c r="C296" i="1" s="1"/>
  <c r="P377" i="1"/>
  <c r="B377" i="1" s="1"/>
  <c r="C377" i="1" s="1"/>
  <c r="P478" i="1"/>
  <c r="B478" i="1" s="1"/>
  <c r="C478" i="1" s="1"/>
  <c r="P633" i="1"/>
  <c r="B633" i="1" s="1"/>
  <c r="C633" i="1" s="1"/>
  <c r="P517" i="1"/>
  <c r="B517" i="1" s="1"/>
  <c r="C517" i="1" s="1"/>
  <c r="P408" i="1"/>
  <c r="B408" i="1" s="1"/>
  <c r="C408" i="1" s="1"/>
  <c r="P92" i="1"/>
  <c r="B92" i="1" s="1"/>
  <c r="C92" i="1" s="1"/>
  <c r="P434" i="1"/>
  <c r="B434" i="1" s="1"/>
  <c r="C434" i="1" s="1"/>
  <c r="P288" i="1"/>
  <c r="B288" i="1" s="1"/>
  <c r="C288" i="1" s="1"/>
  <c r="P414" i="1"/>
  <c r="B414" i="1" s="1"/>
  <c r="C414" i="1" s="1"/>
  <c r="P130" i="1"/>
  <c r="B130" i="1" s="1"/>
  <c r="C130" i="1" s="1"/>
  <c r="P22" i="1"/>
  <c r="B22" i="1" s="1"/>
  <c r="C22" i="1" s="1"/>
  <c r="P51" i="1"/>
  <c r="B51" i="1" s="1"/>
  <c r="C51" i="1" s="1"/>
  <c r="P170" i="1"/>
  <c r="B170" i="1" s="1"/>
  <c r="C170" i="1" s="1"/>
  <c r="P336" i="1"/>
  <c r="B336" i="1" s="1"/>
  <c r="C336" i="1" s="1"/>
  <c r="P100" i="1"/>
  <c r="B100" i="1" s="1"/>
  <c r="C100" i="1" s="1"/>
  <c r="P527" i="1"/>
  <c r="B527" i="1" s="1"/>
  <c r="C527" i="1" s="1"/>
  <c r="P272" i="1"/>
  <c r="B272" i="1" s="1"/>
  <c r="C272" i="1" s="1"/>
  <c r="P270" i="1"/>
  <c r="B270" i="1" s="1"/>
  <c r="C270" i="1" s="1"/>
  <c r="P123" i="1"/>
  <c r="B123" i="1" s="1"/>
  <c r="C123" i="1" s="1"/>
  <c r="P30" i="1"/>
  <c r="B30" i="1" s="1"/>
  <c r="C30" i="1" s="1"/>
  <c r="P39" i="1"/>
  <c r="B39" i="1" s="1"/>
  <c r="C39" i="1" s="1"/>
  <c r="P330" i="1"/>
  <c r="B330" i="1" s="1"/>
  <c r="C330" i="1" s="1"/>
  <c r="P321" i="1"/>
  <c r="B321" i="1" s="1"/>
  <c r="C321" i="1" s="1"/>
  <c r="P216" i="1"/>
  <c r="B216" i="1" s="1"/>
  <c r="C216" i="1" s="1"/>
  <c r="P635" i="1"/>
  <c r="B635" i="1" s="1"/>
  <c r="C635" i="1" s="1"/>
  <c r="P91" i="1"/>
  <c r="B91" i="1" s="1"/>
  <c r="C91" i="1" s="1"/>
  <c r="P418" i="1"/>
  <c r="B418" i="1" s="1"/>
  <c r="C418" i="1" s="1"/>
  <c r="P2" i="1"/>
  <c r="B2" i="1" s="1"/>
  <c r="C2" i="1" s="1"/>
  <c r="P361" i="1"/>
  <c r="B361" i="1" s="1"/>
  <c r="C361" i="1" s="1"/>
  <c r="P535" i="1"/>
  <c r="B535" i="1" s="1"/>
  <c r="C535" i="1" s="1"/>
  <c r="P126" i="1"/>
  <c r="B126" i="1" s="1"/>
  <c r="C126" i="1" s="1"/>
  <c r="P178" i="1"/>
  <c r="B178" i="1" s="1"/>
  <c r="C178" i="1" s="1"/>
  <c r="P509" i="1"/>
  <c r="B509" i="1" s="1"/>
  <c r="C509" i="1" s="1"/>
  <c r="P651" i="1"/>
  <c r="B651" i="1" s="1"/>
  <c r="C651" i="1" s="1"/>
  <c r="P154" i="1"/>
  <c r="B154" i="1" s="1"/>
  <c r="C154" i="1" s="1"/>
  <c r="P552" i="1"/>
  <c r="B552" i="1" s="1"/>
  <c r="C552" i="1" s="1"/>
  <c r="P186" i="1"/>
  <c r="B186" i="1" s="1"/>
  <c r="C186" i="1" s="1"/>
  <c r="P351" i="1"/>
  <c r="B351" i="1" s="1"/>
  <c r="C351" i="1" s="1"/>
  <c r="P410" i="1"/>
  <c r="B410" i="1" s="1"/>
  <c r="C410" i="1" s="1"/>
  <c r="P422" i="1"/>
  <c r="B422" i="1" s="1"/>
  <c r="C422" i="1" s="1"/>
  <c r="P435" i="1"/>
  <c r="B435" i="1" s="1"/>
  <c r="C435" i="1" s="1"/>
  <c r="P305" i="1"/>
  <c r="B305" i="1" s="1"/>
  <c r="C305" i="1" s="1"/>
  <c r="P534" i="1"/>
  <c r="B534" i="1" s="1"/>
  <c r="C534" i="1" s="1"/>
  <c r="P12" i="1"/>
  <c r="B12" i="1" s="1"/>
  <c r="C12" i="1" s="1"/>
  <c r="P404" i="1"/>
  <c r="B404" i="1" s="1"/>
  <c r="C404" i="1" s="1"/>
  <c r="P520" i="1"/>
  <c r="B520" i="1" s="1"/>
  <c r="C520" i="1" s="1"/>
  <c r="P649" i="1"/>
  <c r="B649" i="1" s="1"/>
  <c r="C649" i="1" s="1"/>
  <c r="P273" i="1"/>
  <c r="B273" i="1" s="1"/>
  <c r="C273" i="1" s="1"/>
  <c r="P464" i="1"/>
  <c r="B464" i="1" s="1"/>
  <c r="C464" i="1" s="1"/>
  <c r="P105" i="1"/>
  <c r="B105" i="1" s="1"/>
  <c r="C105" i="1" s="1"/>
  <c r="P359" i="1"/>
  <c r="B359" i="1" s="1"/>
  <c r="C359" i="1" s="1"/>
  <c r="P162" i="1"/>
  <c r="B162" i="1" s="1"/>
  <c r="C162" i="1" s="1"/>
  <c r="P83" i="1"/>
  <c r="B83" i="1" s="1"/>
  <c r="C83" i="1" s="1"/>
  <c r="P612" i="1"/>
  <c r="B612" i="1" s="1"/>
  <c r="C612" i="1" s="1"/>
  <c r="P560" i="1"/>
  <c r="B560" i="1" s="1"/>
  <c r="C560" i="1" s="1"/>
  <c r="P95" i="1"/>
  <c r="B95" i="1" s="1"/>
  <c r="C95" i="1" s="1"/>
  <c r="P328" i="1"/>
  <c r="B328" i="1" s="1"/>
  <c r="C328" i="1" s="1"/>
  <c r="P498" i="1"/>
  <c r="B498" i="1" s="1"/>
  <c r="C498" i="1" s="1"/>
  <c r="P279" i="1"/>
  <c r="B279" i="1" s="1"/>
  <c r="C279" i="1" s="1"/>
  <c r="P388" i="1"/>
  <c r="B388" i="1" s="1"/>
  <c r="C388" i="1" s="1"/>
  <c r="P60" i="1"/>
  <c r="B60" i="1" s="1"/>
  <c r="C60" i="1" s="1"/>
  <c r="P402" i="1"/>
  <c r="B402" i="1" s="1"/>
  <c r="C402" i="1" s="1"/>
  <c r="P450" i="1"/>
  <c r="B450" i="1" s="1"/>
  <c r="C450" i="1" s="1"/>
  <c r="P344" i="1"/>
  <c r="B344" i="1" s="1"/>
  <c r="C344" i="1" s="1"/>
  <c r="P235" i="1"/>
  <c r="B235" i="1" s="1"/>
  <c r="C235" i="1" s="1"/>
  <c r="P373" i="1"/>
  <c r="B373" i="1" s="1"/>
  <c r="C373" i="1" s="1"/>
  <c r="P609" i="1"/>
  <c r="B609" i="1" s="1"/>
  <c r="C609" i="1" s="1"/>
  <c r="P36" i="1"/>
  <c r="B36" i="1" s="1"/>
  <c r="C36" i="1" s="1"/>
  <c r="P188" i="1"/>
  <c r="B188" i="1" s="1"/>
  <c r="C188" i="1" s="1"/>
  <c r="P650" i="1"/>
  <c r="B650" i="1" s="1"/>
  <c r="C650" i="1" s="1"/>
  <c r="P201" i="1"/>
  <c r="B201" i="1" s="1"/>
  <c r="C201" i="1" s="1"/>
  <c r="P462" i="1"/>
  <c r="B462" i="1" s="1"/>
  <c r="C462" i="1" s="1"/>
  <c r="P233" i="1"/>
  <c r="B233" i="1" s="1"/>
  <c r="C233" i="1" s="1"/>
  <c r="P265" i="1"/>
  <c r="B265" i="1" s="1"/>
  <c r="C265" i="1" s="1"/>
  <c r="P286" i="1"/>
  <c r="B286" i="1" s="1"/>
  <c r="C286" i="1" s="1"/>
  <c r="P507" i="1"/>
  <c r="B507" i="1" s="1"/>
  <c r="C507" i="1" s="1"/>
  <c r="P467" i="1"/>
  <c r="B467" i="1" s="1"/>
  <c r="C467" i="1" s="1"/>
  <c r="P302" i="1"/>
  <c r="B302" i="1" s="1"/>
  <c r="C302" i="1" s="1"/>
  <c r="P219" i="1"/>
  <c r="B219" i="1" s="1"/>
  <c r="C219" i="1" s="1"/>
  <c r="P342" i="1"/>
  <c r="B342" i="1" s="1"/>
  <c r="C342" i="1" s="1"/>
  <c r="P280" i="1"/>
  <c r="B280" i="1" s="1"/>
  <c r="C280" i="1" s="1"/>
  <c r="P341" i="1"/>
  <c r="B341" i="1" s="1"/>
  <c r="C341" i="1" s="1"/>
  <c r="P636" i="1"/>
  <c r="B636" i="1" s="1"/>
  <c r="C636" i="1" s="1"/>
  <c r="P532" i="1"/>
  <c r="B532" i="1" s="1"/>
  <c r="C532" i="1" s="1"/>
  <c r="P370" i="1"/>
  <c r="B370" i="1" s="1"/>
  <c r="C370" i="1" s="1"/>
  <c r="P317" i="1"/>
  <c r="B317" i="1" s="1"/>
  <c r="C317" i="1" s="1"/>
  <c r="P107" i="1"/>
  <c r="B107" i="1" s="1"/>
  <c r="C107" i="1" s="1"/>
  <c r="P236" i="1"/>
  <c r="B236" i="1" s="1"/>
  <c r="C236" i="1" s="1"/>
  <c r="P586" i="1"/>
  <c r="B586" i="1" s="1"/>
  <c r="C586" i="1" s="1"/>
  <c r="P572" i="1"/>
  <c r="B572" i="1" s="1"/>
  <c r="C572" i="1" s="1"/>
  <c r="P136" i="1"/>
  <c r="B136" i="1" s="1"/>
  <c r="C136" i="1" s="1"/>
  <c r="P99" i="1"/>
  <c r="B99" i="1" s="1"/>
  <c r="C99" i="1" s="1"/>
  <c r="P96" i="1"/>
  <c r="B96" i="1" s="1"/>
  <c r="C96" i="1" s="1"/>
  <c r="P14" i="1"/>
  <c r="B14" i="1" s="1"/>
  <c r="C14" i="1" s="1"/>
  <c r="P338" i="1"/>
  <c r="B338" i="1" s="1"/>
  <c r="C338" i="1" s="1"/>
  <c r="P145" i="1"/>
  <c r="B145" i="1" s="1"/>
  <c r="C145" i="1" s="1"/>
  <c r="P32" i="1"/>
  <c r="B32" i="1" s="1"/>
  <c r="C32" i="1" s="1"/>
  <c r="P165" i="1"/>
  <c r="B165" i="1" s="1"/>
  <c r="C165" i="1" s="1"/>
  <c r="P179" i="1"/>
  <c r="B179" i="1" s="1"/>
  <c r="C179" i="1" s="1"/>
  <c r="P3" i="1"/>
  <c r="B3" i="1" s="1"/>
  <c r="C3" i="1" s="1"/>
  <c r="P374" i="1"/>
  <c r="B374" i="1" s="1"/>
  <c r="C374" i="1" s="1"/>
  <c r="P190" i="1"/>
  <c r="B190" i="1" s="1"/>
  <c r="C190" i="1" s="1"/>
  <c r="P598" i="1"/>
  <c r="B598" i="1" s="1"/>
  <c r="C598" i="1" s="1"/>
  <c r="O137" i="1"/>
  <c r="O25" i="1"/>
  <c r="O230" i="1"/>
  <c r="O386" i="1"/>
  <c r="O511" i="1"/>
  <c r="O555" i="1"/>
  <c r="O49" i="1"/>
  <c r="O387" i="1"/>
  <c r="O465" i="1"/>
  <c r="O47" i="1"/>
  <c r="O431" i="1"/>
  <c r="O447" i="1"/>
  <c r="O335" i="1"/>
  <c r="O369" i="1"/>
  <c r="O132" i="1"/>
  <c r="O485" i="1"/>
  <c r="O46" i="1"/>
  <c r="O180" i="1"/>
  <c r="O76" i="1"/>
  <c r="O546" i="1"/>
  <c r="O585" i="1"/>
  <c r="O284" i="1"/>
  <c r="O647" i="1"/>
  <c r="O654" i="1"/>
  <c r="O106" i="1"/>
  <c r="O155" i="1"/>
  <c r="O428" i="1"/>
  <c r="O443" i="1"/>
  <c r="O250" i="1"/>
  <c r="O181" i="1"/>
  <c r="O157" i="1"/>
  <c r="O491" i="1"/>
  <c r="O413" i="1"/>
  <c r="O204" i="1"/>
  <c r="O495" i="1"/>
  <c r="O439" i="1"/>
  <c r="O97" i="1"/>
  <c r="O367" i="1"/>
  <c r="O249" i="1"/>
  <c r="O203" i="1"/>
  <c r="O398" i="1"/>
  <c r="O480" i="1"/>
  <c r="O133" i="1"/>
  <c r="O440" i="1"/>
  <c r="O111" i="1"/>
  <c r="O579" i="1"/>
  <c r="O558" i="1"/>
  <c r="O562" i="1"/>
  <c r="O383" i="1"/>
  <c r="O346" i="1"/>
  <c r="O117" i="1"/>
  <c r="O616" i="1"/>
  <c r="O419" i="1"/>
  <c r="O247" i="1"/>
  <c r="O596" i="1"/>
  <c r="O141" i="1"/>
  <c r="O143" i="1"/>
  <c r="O559" i="1"/>
  <c r="O393" i="1"/>
  <c r="O561" i="1"/>
  <c r="O599" i="1"/>
  <c r="O499" i="1"/>
  <c r="O231" i="1"/>
  <c r="O274" i="1"/>
  <c r="O625" i="1"/>
  <c r="O287" i="1"/>
  <c r="O256" i="1"/>
  <c r="O334" i="1"/>
  <c r="O458" i="1"/>
  <c r="O101" i="1"/>
  <c r="O456" i="1"/>
  <c r="O514" i="1"/>
  <c r="O309" i="1"/>
  <c r="O628" i="1"/>
  <c r="O128" i="1"/>
  <c r="O490" i="1"/>
  <c r="O110" i="1"/>
  <c r="O57" i="1"/>
  <c r="O210" i="1"/>
  <c r="O505" i="1"/>
  <c r="O483" i="1"/>
  <c r="O401" i="1"/>
  <c r="O71" i="1"/>
  <c r="O70" i="1"/>
  <c r="O548" i="1"/>
  <c r="O484" i="1"/>
  <c r="O129" i="1"/>
  <c r="O255" i="1"/>
  <c r="O655" i="1"/>
  <c r="O542" i="1"/>
  <c r="O245" i="1"/>
  <c r="O350" i="1"/>
  <c r="O421" i="1"/>
  <c r="O432" i="1"/>
  <c r="O537" i="1"/>
  <c r="O329" i="1"/>
  <c r="O603" i="1"/>
  <c r="O64" i="1"/>
  <c r="O324" i="1"/>
  <c r="O297" i="1"/>
  <c r="O140" i="1"/>
  <c r="O584" i="1"/>
  <c r="O347" i="1"/>
  <c r="O307" i="1"/>
  <c r="O8" i="1"/>
  <c r="O322" i="1"/>
  <c r="O4" i="1"/>
  <c r="O301" i="1"/>
  <c r="O477" i="1"/>
  <c r="O7" i="1"/>
  <c r="O617" i="1"/>
  <c r="O637" i="1"/>
  <c r="O523" i="1"/>
  <c r="O11" i="1"/>
  <c r="O578" i="1"/>
  <c r="O339" i="1"/>
  <c r="O304" i="1"/>
  <c r="O67" i="1"/>
  <c r="O554" i="1"/>
  <c r="O161" i="1"/>
  <c r="O424" i="1"/>
  <c r="O409" i="1"/>
  <c r="O93" i="1"/>
  <c r="O473" i="1"/>
  <c r="O244" i="1"/>
  <c r="O412" i="1"/>
  <c r="O407" i="1"/>
  <c r="O454" i="1"/>
  <c r="O275" i="1"/>
  <c r="O63" i="1"/>
  <c r="O282" i="1"/>
  <c r="O639" i="1"/>
  <c r="O405" i="1"/>
  <c r="O638" i="1"/>
  <c r="O363" i="1"/>
  <c r="O242" i="1"/>
  <c r="O278" i="1"/>
  <c r="O318" i="1"/>
  <c r="O316" i="1"/>
  <c r="O237" i="1"/>
  <c r="O592" i="1"/>
  <c r="O54" i="1"/>
  <c r="O360" i="1"/>
  <c r="O79" i="1"/>
  <c r="O371" i="1"/>
  <c r="O494" i="1"/>
  <c r="O206" i="1"/>
  <c r="O356" i="1"/>
  <c r="O185" i="1"/>
  <c r="O593" i="1"/>
  <c r="O228" i="1"/>
  <c r="O229" i="1"/>
  <c r="O333" i="1"/>
  <c r="O251" i="1"/>
  <c r="O202" i="1"/>
  <c r="O653" i="1"/>
  <c r="O545" i="1"/>
  <c r="O176" i="1"/>
  <c r="O429" i="1"/>
  <c r="O104" i="1"/>
  <c r="O266" i="1"/>
  <c r="O576" i="1"/>
  <c r="O623" i="1"/>
  <c r="O52" i="1"/>
  <c r="O573" i="1"/>
  <c r="O264" i="1"/>
  <c r="O269" i="1"/>
  <c r="O564" i="1"/>
  <c r="O159" i="1"/>
  <c r="O239" i="1"/>
  <c r="O82" i="1"/>
  <c r="O568" i="1"/>
  <c r="O583" i="1"/>
  <c r="O199" i="1"/>
  <c r="O115" i="1"/>
  <c r="O195" i="1"/>
  <c r="O299" i="1"/>
  <c r="O648" i="1"/>
  <c r="O221" i="1"/>
  <c r="O488" i="1"/>
  <c r="O577" i="1"/>
  <c r="O151" i="1"/>
  <c r="O150" i="1"/>
  <c r="O291" i="1"/>
  <c r="O261" i="1"/>
  <c r="O283" i="1"/>
  <c r="O169" i="1"/>
  <c r="O378" i="1"/>
  <c r="O366" i="1"/>
  <c r="O544" i="1"/>
  <c r="O503" i="1"/>
  <c r="O6" i="1"/>
  <c r="O348" i="1"/>
  <c r="O220" i="1"/>
  <c r="O602" i="1"/>
  <c r="O319" i="1"/>
  <c r="O142" i="1"/>
  <c r="O240" i="1"/>
  <c r="O389" i="1"/>
  <c r="O569" i="1"/>
  <c r="O108" i="1"/>
  <c r="O44" i="1"/>
  <c r="O352" i="1"/>
  <c r="O175" i="1"/>
  <c r="O112" i="1"/>
  <c r="O98" i="1"/>
  <c r="O425" i="1"/>
  <c r="O566" i="1"/>
  <c r="O182" i="1"/>
  <c r="O463" i="1"/>
  <c r="O85" i="1"/>
  <c r="O254" i="1"/>
  <c r="O209" i="1"/>
  <c r="O146" i="1"/>
  <c r="O626" i="1"/>
  <c r="O570" i="1"/>
  <c r="O457" i="1"/>
  <c r="O565" i="1"/>
  <c r="O13" i="1"/>
  <c r="O357" i="1"/>
  <c r="O196" i="1"/>
  <c r="O166" i="1"/>
  <c r="O263" i="1"/>
  <c r="O468" i="1"/>
  <c r="O33" i="1"/>
  <c r="O293" i="1"/>
  <c r="O444" i="1"/>
  <c r="O50" i="1"/>
  <c r="O368" i="1"/>
  <c r="O621" i="1"/>
  <c r="O489" i="1"/>
  <c r="O197" i="1"/>
  <c r="O5" i="1"/>
  <c r="O10" i="1"/>
  <c r="O472" i="1"/>
  <c r="O248" i="1"/>
  <c r="O594" i="1"/>
  <c r="O212" i="1"/>
  <c r="O144" i="1"/>
  <c r="O453" i="1"/>
  <c r="O471" i="1"/>
  <c r="O172" i="1"/>
  <c r="O380" i="1"/>
  <c r="O222" i="1"/>
  <c r="O619" i="1"/>
  <c r="O118" i="1"/>
  <c r="O26" i="1"/>
  <c r="O246" i="1"/>
  <c r="O433" i="1"/>
  <c r="O615" i="1"/>
  <c r="O394" i="1"/>
  <c r="O243" i="1"/>
  <c r="O486" i="1"/>
  <c r="O497" i="1"/>
  <c r="O379" i="1"/>
  <c r="O526" i="1"/>
  <c r="O232" i="1"/>
  <c r="O290" i="1"/>
  <c r="O74" i="1"/>
  <c r="O427" i="1"/>
  <c r="O80" i="1"/>
  <c r="O315" i="1"/>
  <c r="O17" i="1"/>
  <c r="O77" i="1"/>
  <c r="O529" i="1"/>
  <c r="O56" i="1"/>
  <c r="O183" i="1"/>
  <c r="O645" i="1"/>
  <c r="O567" i="1"/>
  <c r="O310" i="1"/>
  <c r="O271" i="1"/>
  <c r="O20" i="1"/>
  <c r="O530" i="1"/>
  <c r="O35" i="1"/>
  <c r="O119" i="1"/>
  <c r="O382" i="1"/>
  <c r="O327" i="1"/>
  <c r="O642" i="1"/>
  <c r="O500" i="1"/>
  <c r="O646" i="1"/>
  <c r="O640" i="1"/>
  <c r="O40" i="1"/>
  <c r="O168" i="1"/>
  <c r="O353" i="1"/>
  <c r="O103" i="1"/>
  <c r="O9" i="1"/>
  <c r="O613" i="1"/>
  <c r="O207" i="1"/>
  <c r="O298" i="1"/>
  <c r="O437" i="1"/>
  <c r="O487" i="1"/>
  <c r="O277" i="1"/>
  <c r="O323" i="1"/>
  <c r="O420" i="1"/>
  <c r="O192" i="1"/>
  <c r="O519" i="1"/>
  <c r="O452" i="1"/>
  <c r="O241" i="1"/>
  <c r="O337" i="1"/>
  <c r="O102" i="1"/>
  <c r="O21" i="1"/>
  <c r="O533" i="1"/>
  <c r="O311" i="1"/>
  <c r="O267" i="1"/>
  <c r="O252" i="1"/>
  <c r="O292" i="1"/>
  <c r="O644" i="1"/>
  <c r="O445" i="1"/>
  <c r="O308" i="1"/>
  <c r="O135" i="1"/>
  <c r="O574" i="1"/>
  <c r="O504" i="1"/>
  <c r="O550" i="1"/>
  <c r="O643" i="1"/>
  <c r="O234" i="1"/>
  <c r="O187" i="1"/>
  <c r="O184" i="1"/>
  <c r="O385" i="1"/>
  <c r="O591" i="1"/>
  <c r="O411" i="1"/>
  <c r="O476" i="1"/>
  <c r="O65" i="1"/>
  <c r="O589" i="1"/>
  <c r="O332" i="1"/>
  <c r="O303" i="1"/>
  <c r="O306" i="1"/>
  <c r="O300" i="1"/>
  <c r="O475" i="1"/>
  <c r="O436" i="1"/>
  <c r="O121" i="1"/>
  <c r="O396" i="1"/>
  <c r="O326" i="1"/>
  <c r="O501" i="1"/>
  <c r="O392" i="1"/>
  <c r="O395" i="1"/>
  <c r="O194" i="1"/>
  <c r="O557" i="1"/>
  <c r="O66" i="1"/>
  <c r="O595" i="1"/>
  <c r="O198" i="1"/>
  <c r="O522" i="1"/>
  <c r="O571" i="1"/>
  <c r="O506" i="1"/>
  <c r="O59" i="1"/>
  <c r="O156" i="1"/>
  <c r="O285" i="1"/>
  <c r="O482" i="1"/>
  <c r="O547" i="1"/>
  <c r="O461" i="1"/>
  <c r="O81" i="1"/>
  <c r="O618" i="1"/>
  <c r="O27" i="1"/>
  <c r="O138" i="1"/>
  <c r="O365" i="1"/>
  <c r="O167" i="1"/>
  <c r="O536" i="1"/>
  <c r="O34" i="1"/>
  <c r="O630" i="1"/>
  <c r="O87" i="1"/>
  <c r="O314" i="1"/>
  <c r="O238" i="1"/>
  <c r="O48" i="1"/>
  <c r="O587" i="1"/>
  <c r="O358" i="1"/>
  <c r="O164" i="1"/>
  <c r="O528" i="1"/>
  <c r="C510" i="1"/>
  <c r="O55" i="1"/>
  <c r="O481" i="1"/>
  <c r="O430" i="1"/>
  <c r="O493" i="1"/>
  <c r="O43" i="1"/>
  <c r="O45" i="1"/>
  <c r="O629" i="1"/>
  <c r="O355" i="1"/>
  <c r="O381" i="1"/>
  <c r="O147" i="1"/>
  <c r="O125" i="1"/>
  <c r="O448" i="1"/>
  <c r="O41" i="1"/>
  <c r="O227" i="1"/>
  <c r="O632" i="1"/>
  <c r="O313" i="1"/>
  <c r="O16" i="1"/>
  <c r="O173" i="1"/>
  <c r="O38" i="1"/>
  <c r="O37" i="1"/>
  <c r="O582" i="1"/>
  <c r="O268" i="1"/>
  <c r="O620" i="1"/>
  <c r="O354" i="1"/>
  <c r="O400" i="1"/>
  <c r="O441" i="1"/>
  <c r="O174" i="1"/>
  <c r="O281" i="1"/>
  <c r="O581" i="1"/>
  <c r="O543" i="1"/>
  <c r="O438" i="1"/>
  <c r="O148" i="1"/>
  <c r="O122" i="1"/>
  <c r="O474" i="1"/>
  <c r="O276" i="1"/>
  <c r="O295" i="1"/>
  <c r="O375" i="1"/>
  <c r="O521" i="1"/>
  <c r="O171" i="1"/>
  <c r="O215" i="1"/>
  <c r="O455" i="1"/>
  <c r="O89" i="1"/>
  <c r="O58" i="1"/>
  <c r="O189" i="1"/>
  <c r="O149" i="1"/>
  <c r="O608" i="1"/>
  <c r="O53" i="1"/>
  <c r="O446" i="1"/>
  <c r="O163" i="1"/>
  <c r="O549" i="1"/>
  <c r="O109" i="1"/>
  <c r="O605" i="1"/>
  <c r="O622" i="1"/>
  <c r="O502" i="1"/>
  <c r="O153" i="1"/>
  <c r="O539" i="1"/>
  <c r="O459" i="1"/>
  <c r="O116" i="1"/>
  <c r="O451" i="1"/>
  <c r="O601" i="1"/>
  <c r="O152" i="1"/>
  <c r="O515" i="1"/>
  <c r="O470" i="1"/>
  <c r="O345" i="1"/>
  <c r="O262" i="1"/>
  <c r="O260" i="1"/>
  <c r="O469" i="1"/>
  <c r="S29" i="3" l="1"/>
  <c r="S25" i="3"/>
  <c r="S32" i="3"/>
  <c r="C611" i="1"/>
  <c r="C551" i="1"/>
  <c r="C42" i="1"/>
  <c r="C127" i="1"/>
  <c r="C73" i="1"/>
  <c r="C258" i="1"/>
  <c r="C325" i="1"/>
  <c r="C124" i="1"/>
  <c r="C349" i="1"/>
  <c r="S9" i="3"/>
  <c r="N34" i="3"/>
  <c r="S3" i="3"/>
  <c r="K34" i="3"/>
  <c r="E34" i="3"/>
  <c r="S23" i="3"/>
  <c r="S11" i="3"/>
  <c r="S16" i="3"/>
  <c r="S5" i="3"/>
  <c r="P34" i="3"/>
  <c r="S14" i="3"/>
  <c r="M34" i="3"/>
  <c r="S18" i="3"/>
  <c r="R34" i="3"/>
  <c r="S12" i="3"/>
  <c r="S8" i="3"/>
  <c r="J34" i="3"/>
  <c r="S17" i="3"/>
  <c r="S13" i="3"/>
  <c r="S10" i="3"/>
  <c r="L34" i="3"/>
  <c r="S7" i="3"/>
  <c r="S20" i="3"/>
  <c r="S24" i="3"/>
  <c r="S31" i="3"/>
  <c r="S28" i="3"/>
  <c r="S30" i="3"/>
  <c r="S27" i="3"/>
  <c r="S33" i="3"/>
  <c r="H34" i="3"/>
  <c r="P113" i="1"/>
  <c r="B113" i="1" s="1"/>
  <c r="C113" i="1" s="1"/>
  <c r="P600" i="1"/>
  <c r="B600" i="1" s="1"/>
  <c r="C600" i="1" s="1"/>
  <c r="P538" i="1"/>
  <c r="B538" i="1" s="1"/>
  <c r="C538" i="1" s="1"/>
  <c r="P479" i="1"/>
  <c r="B479" i="1" s="1"/>
  <c r="C479" i="1" s="1"/>
  <c r="P426" i="1"/>
  <c r="B426" i="1" s="1"/>
  <c r="C426" i="1" s="1"/>
  <c r="P652" i="1"/>
  <c r="B652" i="1" s="1"/>
  <c r="C652" i="1" s="1"/>
  <c r="G34" i="3"/>
  <c r="C496" i="1"/>
  <c r="C120" i="1"/>
  <c r="C624" i="1"/>
  <c r="C372" i="1"/>
  <c r="S4" i="3"/>
  <c r="S22" i="3"/>
  <c r="C442" i="1"/>
  <c r="Q34" i="3"/>
  <c r="C114" i="1"/>
  <c r="C158" i="1"/>
  <c r="S21" i="3"/>
  <c r="D34" i="3"/>
  <c r="S19" i="3"/>
  <c r="F34" i="3"/>
  <c r="S6" i="3"/>
  <c r="S2" i="3"/>
  <c r="S26" i="3"/>
  <c r="S15" i="3"/>
  <c r="C416" i="1"/>
  <c r="C492" i="1"/>
  <c r="C531" i="1"/>
  <c r="O34" i="3"/>
  <c r="I34" i="3"/>
  <c r="P260" i="1"/>
  <c r="B260" i="1" s="1"/>
  <c r="C260" i="1" s="1"/>
  <c r="P481" i="1"/>
  <c r="B481" i="1" s="1"/>
  <c r="C481" i="1" s="1"/>
  <c r="P135" i="1"/>
  <c r="B135" i="1" s="1"/>
  <c r="C135" i="1" s="1"/>
  <c r="P394" i="1"/>
  <c r="B394" i="1" s="1"/>
  <c r="C394" i="1" s="1"/>
  <c r="P352" i="1"/>
  <c r="B352" i="1" s="1"/>
  <c r="C352" i="1" s="1"/>
  <c r="P228" i="1"/>
  <c r="B228" i="1" s="1"/>
  <c r="C228" i="1" s="1"/>
  <c r="P483" i="1"/>
  <c r="B483" i="1" s="1"/>
  <c r="C483" i="1" s="1"/>
  <c r="P605" i="1"/>
  <c r="B605" i="1" s="1"/>
  <c r="C605" i="1" s="1"/>
  <c r="P469" i="1"/>
  <c r="B469" i="1" s="1"/>
  <c r="C469" i="1" s="1"/>
  <c r="P451" i="1"/>
  <c r="B451" i="1" s="1"/>
  <c r="C451" i="1" s="1"/>
  <c r="P109" i="1"/>
  <c r="B109" i="1" s="1"/>
  <c r="C109" i="1" s="1"/>
  <c r="P58" i="1"/>
  <c r="B58" i="1" s="1"/>
  <c r="C58" i="1" s="1"/>
  <c r="P276" i="1"/>
  <c r="B276" i="1" s="1"/>
  <c r="C276" i="1" s="1"/>
  <c r="P174" i="1"/>
  <c r="B174" i="1" s="1"/>
  <c r="C174" i="1" s="1"/>
  <c r="P38" i="1"/>
  <c r="B38" i="1" s="1"/>
  <c r="C38" i="1" s="1"/>
  <c r="P125" i="1"/>
  <c r="B125" i="1" s="1"/>
  <c r="C125" i="1" s="1"/>
  <c r="P430" i="1"/>
  <c r="B430" i="1" s="1"/>
  <c r="C430" i="1" s="1"/>
  <c r="P48" i="1"/>
  <c r="B48" i="1" s="1"/>
  <c r="C48" i="1" s="1"/>
  <c r="P618" i="1"/>
  <c r="B618" i="1" s="1"/>
  <c r="C618" i="1" s="1"/>
  <c r="P506" i="1"/>
  <c r="B506" i="1" s="1"/>
  <c r="C506" i="1" s="1"/>
  <c r="P395" i="1"/>
  <c r="B395" i="1" s="1"/>
  <c r="C395" i="1" s="1"/>
  <c r="P300" i="1"/>
  <c r="B300" i="1" s="1"/>
  <c r="C300" i="1" s="1"/>
  <c r="P591" i="1"/>
  <c r="B591" i="1" s="1"/>
  <c r="C591" i="1" s="1"/>
  <c r="P574" i="1"/>
  <c r="B574" i="1" s="1"/>
  <c r="C574" i="1" s="1"/>
  <c r="P311" i="1"/>
  <c r="B311" i="1" s="1"/>
  <c r="C311" i="1" s="1"/>
  <c r="P323" i="1"/>
  <c r="B323" i="1" s="1"/>
  <c r="C323" i="1" s="1"/>
  <c r="P103" i="1"/>
  <c r="B103" i="1" s="1"/>
  <c r="C103" i="1" s="1"/>
  <c r="P327" i="1"/>
  <c r="B327" i="1" s="1"/>
  <c r="C327" i="1" s="1"/>
  <c r="P567" i="1"/>
  <c r="B567" i="1" s="1"/>
  <c r="C567" i="1" s="1"/>
  <c r="P80" i="1"/>
  <c r="B80" i="1" s="1"/>
  <c r="C80" i="1" s="1"/>
  <c r="P243" i="1"/>
  <c r="B243" i="1" s="1"/>
  <c r="C243" i="1" s="1"/>
  <c r="P222" i="1"/>
  <c r="B222" i="1" s="1"/>
  <c r="C222" i="1" s="1"/>
  <c r="P248" i="1"/>
  <c r="B248" i="1" s="1"/>
  <c r="C248" i="1" s="1"/>
  <c r="P50" i="1"/>
  <c r="B50" i="1" s="1"/>
  <c r="C50" i="1" s="1"/>
  <c r="P357" i="1"/>
  <c r="B357" i="1" s="1"/>
  <c r="C357" i="1" s="1"/>
  <c r="P254" i="1"/>
  <c r="B254" i="1" s="1"/>
  <c r="C254" i="1" s="1"/>
  <c r="P175" i="1"/>
  <c r="B175" i="1" s="1"/>
  <c r="C175" i="1" s="1"/>
  <c r="P6" i="1"/>
  <c r="B6" i="1" s="1"/>
  <c r="C6" i="1" s="1"/>
  <c r="P291" i="1"/>
  <c r="B291" i="1" s="1"/>
  <c r="C291" i="1" s="1"/>
  <c r="P195" i="1"/>
  <c r="B195" i="1" s="1"/>
  <c r="C195" i="1" s="1"/>
  <c r="P564" i="1"/>
  <c r="B564" i="1" s="1"/>
  <c r="C564" i="1" s="1"/>
  <c r="P104" i="1"/>
  <c r="B104" i="1" s="1"/>
  <c r="C104" i="1" s="1"/>
  <c r="P229" i="1"/>
  <c r="B229" i="1" s="1"/>
  <c r="C229" i="1" s="1"/>
  <c r="P79" i="1"/>
  <c r="B79" i="1" s="1"/>
  <c r="C79" i="1" s="1"/>
  <c r="P63" i="1"/>
  <c r="B63" i="1" s="1"/>
  <c r="C63" i="1" s="1"/>
  <c r="P409" i="1"/>
  <c r="B409" i="1" s="1"/>
  <c r="C409" i="1" s="1"/>
  <c r="P11" i="1"/>
  <c r="B11" i="1" s="1"/>
  <c r="C11" i="1" s="1"/>
  <c r="P322" i="1"/>
  <c r="B322" i="1" s="1"/>
  <c r="C322" i="1" s="1"/>
  <c r="P64" i="1"/>
  <c r="B64" i="1" s="1"/>
  <c r="C64" i="1" s="1"/>
  <c r="P542" i="1"/>
  <c r="B542" i="1" s="1"/>
  <c r="C542" i="1" s="1"/>
  <c r="P401" i="1"/>
  <c r="B401" i="1" s="1"/>
  <c r="C401" i="1" s="1"/>
  <c r="P628" i="1"/>
  <c r="B628" i="1" s="1"/>
  <c r="C628" i="1" s="1"/>
  <c r="P287" i="1"/>
  <c r="B287" i="1" s="1"/>
  <c r="C287" i="1" s="1"/>
  <c r="P599" i="1"/>
  <c r="B599" i="1" s="1"/>
  <c r="C599" i="1" s="1"/>
  <c r="P419" i="1"/>
  <c r="B419" i="1" s="1"/>
  <c r="C419" i="1" s="1"/>
  <c r="P111" i="1"/>
  <c r="B111" i="1" s="1"/>
  <c r="C111" i="1" s="1"/>
  <c r="P97" i="1"/>
  <c r="B97" i="1" s="1"/>
  <c r="C97" i="1" s="1"/>
  <c r="P250" i="1"/>
  <c r="B250" i="1" s="1"/>
  <c r="C250" i="1" s="1"/>
  <c r="P585" i="1"/>
  <c r="B585" i="1" s="1"/>
  <c r="C585" i="1" s="1"/>
  <c r="P335" i="1"/>
  <c r="B335" i="1" s="1"/>
  <c r="C335" i="1" s="1"/>
  <c r="P511" i="1"/>
  <c r="B511" i="1" s="1"/>
  <c r="C511" i="1" s="1"/>
  <c r="P89" i="1"/>
  <c r="B89" i="1" s="1"/>
  <c r="C89" i="1" s="1"/>
  <c r="P81" i="1"/>
  <c r="B81" i="1" s="1"/>
  <c r="C81" i="1" s="1"/>
  <c r="P382" i="1"/>
  <c r="B382" i="1" s="1"/>
  <c r="C382" i="1" s="1"/>
  <c r="P444" i="1"/>
  <c r="B444" i="1" s="1"/>
  <c r="C444" i="1" s="1"/>
  <c r="P150" i="1"/>
  <c r="B150" i="1" s="1"/>
  <c r="C150" i="1" s="1"/>
  <c r="P275" i="1"/>
  <c r="B275" i="1" s="1"/>
  <c r="C275" i="1" s="1"/>
  <c r="P603" i="1"/>
  <c r="B603" i="1" s="1"/>
  <c r="C603" i="1" s="1"/>
  <c r="P625" i="1"/>
  <c r="B625" i="1" s="1"/>
  <c r="C625" i="1" s="1"/>
  <c r="P561" i="1"/>
  <c r="B561" i="1" s="1"/>
  <c r="C561" i="1" s="1"/>
  <c r="P616" i="1"/>
  <c r="B616" i="1" s="1"/>
  <c r="C616" i="1" s="1"/>
  <c r="P440" i="1"/>
  <c r="B440" i="1" s="1"/>
  <c r="C440" i="1" s="1"/>
  <c r="P439" i="1"/>
  <c r="B439" i="1" s="1"/>
  <c r="C439" i="1" s="1"/>
  <c r="P443" i="1"/>
  <c r="B443" i="1" s="1"/>
  <c r="C443" i="1" s="1"/>
  <c r="P546" i="1"/>
  <c r="B546" i="1" s="1"/>
  <c r="C546" i="1" s="1"/>
  <c r="P447" i="1"/>
  <c r="B447" i="1" s="1"/>
  <c r="C447" i="1" s="1"/>
  <c r="P386" i="1"/>
  <c r="B386" i="1" s="1"/>
  <c r="C386" i="1" s="1"/>
  <c r="P441" i="1"/>
  <c r="B441" i="1" s="1"/>
  <c r="C441" i="1" s="1"/>
  <c r="P392" i="1"/>
  <c r="B392" i="1" s="1"/>
  <c r="C392" i="1" s="1"/>
  <c r="P353" i="1"/>
  <c r="B353" i="1" s="1"/>
  <c r="C353" i="1" s="1"/>
  <c r="P13" i="1"/>
  <c r="B13" i="1" s="1"/>
  <c r="C13" i="1" s="1"/>
  <c r="P429" i="1"/>
  <c r="B429" i="1" s="1"/>
  <c r="C429" i="1" s="1"/>
  <c r="P655" i="1"/>
  <c r="B655" i="1" s="1"/>
  <c r="C655" i="1" s="1"/>
  <c r="P262" i="1"/>
  <c r="B262" i="1" s="1"/>
  <c r="C262" i="1" s="1"/>
  <c r="P163" i="1"/>
  <c r="B163" i="1" s="1"/>
  <c r="C163" i="1" s="1"/>
  <c r="P455" i="1"/>
  <c r="B455" i="1" s="1"/>
  <c r="C455" i="1" s="1"/>
  <c r="P122" i="1"/>
  <c r="B122" i="1" s="1"/>
  <c r="C122" i="1" s="1"/>
  <c r="P400" i="1"/>
  <c r="B400" i="1" s="1"/>
  <c r="C400" i="1" s="1"/>
  <c r="P16" i="1"/>
  <c r="B16" i="1" s="1"/>
  <c r="C16" i="1" s="1"/>
  <c r="P381" i="1"/>
  <c r="B381" i="1" s="1"/>
  <c r="C381" i="1" s="1"/>
  <c r="P55" i="1"/>
  <c r="B55" i="1" s="1"/>
  <c r="C55" i="1" s="1"/>
  <c r="P314" i="1"/>
  <c r="B314" i="1" s="1"/>
  <c r="C314" i="1" s="1"/>
  <c r="P34" i="1"/>
  <c r="B34" i="1" s="1"/>
  <c r="C34" i="1" s="1"/>
  <c r="P461" i="1"/>
  <c r="B461" i="1" s="1"/>
  <c r="C461" i="1" s="1"/>
  <c r="P522" i="1"/>
  <c r="B522" i="1" s="1"/>
  <c r="C522" i="1" s="1"/>
  <c r="P501" i="1"/>
  <c r="B501" i="1" s="1"/>
  <c r="C501" i="1" s="1"/>
  <c r="P303" i="1"/>
  <c r="B303" i="1" s="1"/>
  <c r="C303" i="1" s="1"/>
  <c r="P184" i="1"/>
  <c r="B184" i="1" s="1"/>
  <c r="C184" i="1" s="1"/>
  <c r="P308" i="1"/>
  <c r="B308" i="1" s="1"/>
  <c r="C308" i="1" s="1"/>
  <c r="P21" i="1"/>
  <c r="B21" i="1" s="1"/>
  <c r="C21" i="1" s="1"/>
  <c r="P487" i="1"/>
  <c r="B487" i="1" s="1"/>
  <c r="C487" i="1" s="1"/>
  <c r="P168" i="1"/>
  <c r="B168" i="1" s="1"/>
  <c r="C168" i="1" s="1"/>
  <c r="P119" i="1"/>
  <c r="B119" i="1" s="1"/>
  <c r="C119" i="1" s="1"/>
  <c r="P183" i="1"/>
  <c r="B183" i="1" s="1"/>
  <c r="C183" i="1" s="1"/>
  <c r="P74" i="1"/>
  <c r="B74" i="1" s="1"/>
  <c r="C74" i="1" s="1"/>
  <c r="P615" i="1"/>
  <c r="B615" i="1" s="1"/>
  <c r="C615" i="1" s="1"/>
  <c r="P172" i="1"/>
  <c r="B172" i="1" s="1"/>
  <c r="C172" i="1" s="1"/>
  <c r="P10" i="1"/>
  <c r="B10" i="1" s="1"/>
  <c r="C10" i="1" s="1"/>
  <c r="P293" i="1"/>
  <c r="B293" i="1" s="1"/>
  <c r="C293" i="1" s="1"/>
  <c r="P565" i="1"/>
  <c r="B565" i="1" s="1"/>
  <c r="C565" i="1" s="1"/>
  <c r="P463" i="1"/>
  <c r="B463" i="1" s="1"/>
  <c r="C463" i="1" s="1"/>
  <c r="P44" i="1"/>
  <c r="B44" i="1" s="1"/>
  <c r="C44" i="1" s="1"/>
  <c r="P240" i="1"/>
  <c r="B240" i="1" s="1"/>
  <c r="C240" i="1" s="1"/>
  <c r="P544" i="1"/>
  <c r="B544" i="1" s="1"/>
  <c r="C544" i="1" s="1"/>
  <c r="P151" i="1"/>
  <c r="B151" i="1" s="1"/>
  <c r="C151" i="1" s="1"/>
  <c r="P199" i="1"/>
  <c r="B199" i="1" s="1"/>
  <c r="C199" i="1" s="1"/>
  <c r="P264" i="1"/>
  <c r="B264" i="1" s="1"/>
  <c r="C264" i="1" s="1"/>
  <c r="P176" i="1"/>
  <c r="B176" i="1" s="1"/>
  <c r="C176" i="1" s="1"/>
  <c r="P593" i="1"/>
  <c r="B593" i="1" s="1"/>
  <c r="C593" i="1" s="1"/>
  <c r="P54" i="1"/>
  <c r="B54" i="1" s="1"/>
  <c r="C54" i="1" s="1"/>
  <c r="P242" i="1"/>
  <c r="B242" i="1" s="1"/>
  <c r="C242" i="1" s="1"/>
  <c r="P454" i="1"/>
  <c r="B454" i="1" s="1"/>
  <c r="C454" i="1" s="1"/>
  <c r="P161" i="1"/>
  <c r="B161" i="1" s="1"/>
  <c r="C161" i="1" s="1"/>
  <c r="P637" i="1"/>
  <c r="B637" i="1" s="1"/>
  <c r="C637" i="1" s="1"/>
  <c r="P307" i="1"/>
  <c r="B307" i="1" s="1"/>
  <c r="C307" i="1" s="1"/>
  <c r="P329" i="1"/>
  <c r="B329" i="1" s="1"/>
  <c r="C329" i="1" s="1"/>
  <c r="P255" i="1"/>
  <c r="B255" i="1" s="1"/>
  <c r="C255" i="1" s="1"/>
  <c r="P505" i="1"/>
  <c r="B505" i="1" s="1"/>
  <c r="C505" i="1" s="1"/>
  <c r="P514" i="1"/>
  <c r="B514" i="1" s="1"/>
  <c r="C514" i="1" s="1"/>
  <c r="P274" i="1"/>
  <c r="B274" i="1" s="1"/>
  <c r="C274" i="1" s="1"/>
  <c r="P393" i="1"/>
  <c r="B393" i="1" s="1"/>
  <c r="C393" i="1" s="1"/>
  <c r="P117" i="1"/>
  <c r="B117" i="1" s="1"/>
  <c r="C117" i="1" s="1"/>
  <c r="P133" i="1"/>
  <c r="B133" i="1" s="1"/>
  <c r="C133" i="1" s="1"/>
  <c r="P495" i="1"/>
  <c r="B495" i="1" s="1"/>
  <c r="C495" i="1" s="1"/>
  <c r="P428" i="1"/>
  <c r="B428" i="1" s="1"/>
  <c r="C428" i="1" s="1"/>
  <c r="P76" i="1"/>
  <c r="B76" i="1" s="1"/>
  <c r="C76" i="1" s="1"/>
  <c r="P431" i="1"/>
  <c r="B431" i="1" s="1"/>
  <c r="C431" i="1" s="1"/>
  <c r="P230" i="1"/>
  <c r="B230" i="1" s="1"/>
  <c r="C230" i="1" s="1"/>
  <c r="P147" i="1"/>
  <c r="B147" i="1" s="1"/>
  <c r="C147" i="1" s="1"/>
  <c r="P306" i="1"/>
  <c r="B306" i="1" s="1"/>
  <c r="C306" i="1" s="1"/>
  <c r="P427" i="1"/>
  <c r="B427" i="1" s="1"/>
  <c r="C427" i="1" s="1"/>
  <c r="P389" i="1"/>
  <c r="B389" i="1" s="1"/>
  <c r="C389" i="1" s="1"/>
  <c r="P360" i="1"/>
  <c r="B360" i="1" s="1"/>
  <c r="C360" i="1" s="1"/>
  <c r="P309" i="1"/>
  <c r="B309" i="1" s="1"/>
  <c r="C309" i="1" s="1"/>
  <c r="P459" i="1"/>
  <c r="B459" i="1" s="1"/>
  <c r="C459" i="1" s="1"/>
  <c r="P345" i="1"/>
  <c r="B345" i="1" s="1"/>
  <c r="C345" i="1" s="1"/>
  <c r="P539" i="1"/>
  <c r="B539" i="1" s="1"/>
  <c r="C539" i="1" s="1"/>
  <c r="P446" i="1"/>
  <c r="B446" i="1" s="1"/>
  <c r="C446" i="1" s="1"/>
  <c r="P215" i="1"/>
  <c r="B215" i="1" s="1"/>
  <c r="C215" i="1" s="1"/>
  <c r="P148" i="1"/>
  <c r="B148" i="1" s="1"/>
  <c r="C148" i="1" s="1"/>
  <c r="P354" i="1"/>
  <c r="B354" i="1" s="1"/>
  <c r="C354" i="1" s="1"/>
  <c r="P313" i="1"/>
  <c r="B313" i="1" s="1"/>
  <c r="C313" i="1" s="1"/>
  <c r="P355" i="1"/>
  <c r="B355" i="1" s="1"/>
  <c r="C355" i="1" s="1"/>
  <c r="P87" i="1"/>
  <c r="B87" i="1" s="1"/>
  <c r="C87" i="1" s="1"/>
  <c r="P536" i="1"/>
  <c r="B536" i="1" s="1"/>
  <c r="C536" i="1" s="1"/>
  <c r="P547" i="1"/>
  <c r="B547" i="1" s="1"/>
  <c r="C547" i="1" s="1"/>
  <c r="P198" i="1"/>
  <c r="B198" i="1" s="1"/>
  <c r="C198" i="1" s="1"/>
  <c r="P326" i="1"/>
  <c r="B326" i="1" s="1"/>
  <c r="C326" i="1" s="1"/>
  <c r="P332" i="1"/>
  <c r="B332" i="1" s="1"/>
  <c r="C332" i="1" s="1"/>
  <c r="P187" i="1"/>
  <c r="B187" i="1" s="1"/>
  <c r="C187" i="1" s="1"/>
  <c r="P445" i="1"/>
  <c r="B445" i="1" s="1"/>
  <c r="C445" i="1" s="1"/>
  <c r="P102" i="1"/>
  <c r="B102" i="1" s="1"/>
  <c r="C102" i="1" s="1"/>
  <c r="P241" i="1"/>
  <c r="B241" i="1" s="1"/>
  <c r="C241" i="1" s="1"/>
  <c r="P437" i="1"/>
  <c r="B437" i="1" s="1"/>
  <c r="C437" i="1" s="1"/>
  <c r="P40" i="1"/>
  <c r="B40" i="1" s="1"/>
  <c r="C40" i="1" s="1"/>
  <c r="P35" i="1"/>
  <c r="B35" i="1" s="1"/>
  <c r="C35" i="1" s="1"/>
  <c r="P56" i="1"/>
  <c r="B56" i="1" s="1"/>
  <c r="C56" i="1" s="1"/>
  <c r="P290" i="1"/>
  <c r="B290" i="1" s="1"/>
  <c r="C290" i="1" s="1"/>
  <c r="P433" i="1"/>
  <c r="B433" i="1" s="1"/>
  <c r="C433" i="1" s="1"/>
  <c r="P471" i="1"/>
  <c r="B471" i="1" s="1"/>
  <c r="C471" i="1" s="1"/>
  <c r="P5" i="1"/>
  <c r="B5" i="1" s="1"/>
  <c r="C5" i="1" s="1"/>
  <c r="P33" i="1"/>
  <c r="B33" i="1" s="1"/>
  <c r="C33" i="1" s="1"/>
  <c r="P457" i="1"/>
  <c r="B457" i="1" s="1"/>
  <c r="C457" i="1" s="1"/>
  <c r="P182" i="1"/>
  <c r="B182" i="1" s="1"/>
  <c r="C182" i="1" s="1"/>
  <c r="P108" i="1"/>
  <c r="B108" i="1" s="1"/>
  <c r="C108" i="1" s="1"/>
  <c r="P142" i="1"/>
  <c r="B142" i="1" s="1"/>
  <c r="C142" i="1" s="1"/>
  <c r="P366" i="1"/>
  <c r="B366" i="1" s="1"/>
  <c r="C366" i="1" s="1"/>
  <c r="P577" i="1"/>
  <c r="B577" i="1" s="1"/>
  <c r="C577" i="1" s="1"/>
  <c r="P583" i="1"/>
  <c r="B583" i="1" s="1"/>
  <c r="C583" i="1" s="1"/>
  <c r="P573" i="1"/>
  <c r="B573" i="1" s="1"/>
  <c r="C573" i="1" s="1"/>
  <c r="P545" i="1"/>
  <c r="B545" i="1" s="1"/>
  <c r="C545" i="1" s="1"/>
  <c r="P185" i="1"/>
  <c r="B185" i="1" s="1"/>
  <c r="C185" i="1" s="1"/>
  <c r="P592" i="1"/>
  <c r="B592" i="1" s="1"/>
  <c r="C592" i="1" s="1"/>
  <c r="P363" i="1"/>
  <c r="B363" i="1" s="1"/>
  <c r="C363" i="1" s="1"/>
  <c r="P407" i="1"/>
  <c r="B407" i="1" s="1"/>
  <c r="C407" i="1" s="1"/>
  <c r="P554" i="1"/>
  <c r="B554" i="1" s="1"/>
  <c r="C554" i="1" s="1"/>
  <c r="P617" i="1"/>
  <c r="B617" i="1" s="1"/>
  <c r="C617" i="1" s="1"/>
  <c r="P347" i="1"/>
  <c r="B347" i="1" s="1"/>
  <c r="C347" i="1" s="1"/>
  <c r="P537" i="1"/>
  <c r="B537" i="1" s="1"/>
  <c r="C537" i="1" s="1"/>
  <c r="P129" i="1"/>
  <c r="B129" i="1" s="1"/>
  <c r="C129" i="1" s="1"/>
  <c r="P210" i="1"/>
  <c r="B210" i="1" s="1"/>
  <c r="C210" i="1" s="1"/>
  <c r="P456" i="1"/>
  <c r="B456" i="1" s="1"/>
  <c r="C456" i="1" s="1"/>
  <c r="P231" i="1"/>
  <c r="B231" i="1" s="1"/>
  <c r="C231" i="1" s="1"/>
  <c r="P559" i="1"/>
  <c r="B559" i="1" s="1"/>
  <c r="C559" i="1" s="1"/>
  <c r="P346" i="1"/>
  <c r="B346" i="1" s="1"/>
  <c r="C346" i="1" s="1"/>
  <c r="P480" i="1"/>
  <c r="B480" i="1" s="1"/>
  <c r="C480" i="1" s="1"/>
  <c r="P204" i="1"/>
  <c r="B204" i="1" s="1"/>
  <c r="C204" i="1" s="1"/>
  <c r="P155" i="1"/>
  <c r="B155" i="1" s="1"/>
  <c r="C155" i="1" s="1"/>
  <c r="P180" i="1"/>
  <c r="B180" i="1" s="1"/>
  <c r="C180" i="1" s="1"/>
  <c r="P47" i="1"/>
  <c r="B47" i="1" s="1"/>
  <c r="C47" i="1" s="1"/>
  <c r="P25" i="1"/>
  <c r="B25" i="1" s="1"/>
  <c r="C25" i="1" s="1"/>
  <c r="P173" i="1"/>
  <c r="B173" i="1" s="1"/>
  <c r="C173" i="1" s="1"/>
  <c r="P385" i="1"/>
  <c r="B385" i="1" s="1"/>
  <c r="C385" i="1" s="1"/>
  <c r="P645" i="1"/>
  <c r="B645" i="1" s="1"/>
  <c r="C645" i="1" s="1"/>
  <c r="P85" i="1"/>
  <c r="B85" i="1" s="1"/>
  <c r="C85" i="1" s="1"/>
  <c r="P269" i="1"/>
  <c r="B269" i="1" s="1"/>
  <c r="C269" i="1" s="1"/>
  <c r="P523" i="1"/>
  <c r="B523" i="1" s="1"/>
  <c r="C523" i="1" s="1"/>
  <c r="P470" i="1"/>
  <c r="B470" i="1" s="1"/>
  <c r="C470" i="1" s="1"/>
  <c r="P153" i="1"/>
  <c r="B153" i="1" s="1"/>
  <c r="C153" i="1" s="1"/>
  <c r="P53" i="1"/>
  <c r="B53" i="1" s="1"/>
  <c r="C53" i="1" s="1"/>
  <c r="P171" i="1"/>
  <c r="B171" i="1" s="1"/>
  <c r="C171" i="1" s="1"/>
  <c r="P438" i="1"/>
  <c r="B438" i="1" s="1"/>
  <c r="C438" i="1" s="1"/>
  <c r="P620" i="1"/>
  <c r="B620" i="1" s="1"/>
  <c r="C620" i="1" s="1"/>
  <c r="P632" i="1"/>
  <c r="B632" i="1" s="1"/>
  <c r="C632" i="1" s="1"/>
  <c r="P629" i="1"/>
  <c r="B629" i="1" s="1"/>
  <c r="C629" i="1" s="1"/>
  <c r="P528" i="1"/>
  <c r="B528" i="1" s="1"/>
  <c r="C528" i="1" s="1"/>
  <c r="P630" i="1"/>
  <c r="B630" i="1" s="1"/>
  <c r="C630" i="1" s="1"/>
  <c r="P167" i="1"/>
  <c r="B167" i="1" s="1"/>
  <c r="C167" i="1" s="1"/>
  <c r="P482" i="1"/>
  <c r="B482" i="1" s="1"/>
  <c r="C482" i="1" s="1"/>
  <c r="P595" i="1"/>
  <c r="B595" i="1" s="1"/>
  <c r="C595" i="1" s="1"/>
  <c r="P396" i="1"/>
  <c r="B396" i="1" s="1"/>
  <c r="C396" i="1" s="1"/>
  <c r="P589" i="1"/>
  <c r="B589" i="1" s="1"/>
  <c r="C589" i="1" s="1"/>
  <c r="P234" i="1"/>
  <c r="B234" i="1" s="1"/>
  <c r="C234" i="1" s="1"/>
  <c r="P644" i="1"/>
  <c r="B644" i="1" s="1"/>
  <c r="C644" i="1" s="1"/>
  <c r="P337" i="1"/>
  <c r="B337" i="1" s="1"/>
  <c r="C337" i="1" s="1"/>
  <c r="P452" i="1"/>
  <c r="B452" i="1" s="1"/>
  <c r="C452" i="1" s="1"/>
  <c r="P298" i="1"/>
  <c r="B298" i="1" s="1"/>
  <c r="C298" i="1" s="1"/>
  <c r="P640" i="1"/>
  <c r="B640" i="1" s="1"/>
  <c r="C640" i="1" s="1"/>
  <c r="P530" i="1"/>
  <c r="B530" i="1" s="1"/>
  <c r="C530" i="1" s="1"/>
  <c r="P529" i="1"/>
  <c r="B529" i="1" s="1"/>
  <c r="C529" i="1" s="1"/>
  <c r="P232" i="1"/>
  <c r="B232" i="1" s="1"/>
  <c r="C232" i="1" s="1"/>
  <c r="P246" i="1"/>
  <c r="B246" i="1" s="1"/>
  <c r="C246" i="1" s="1"/>
  <c r="P453" i="1"/>
  <c r="B453" i="1" s="1"/>
  <c r="C453" i="1" s="1"/>
  <c r="P197" i="1"/>
  <c r="B197" i="1" s="1"/>
  <c r="C197" i="1" s="1"/>
  <c r="P468" i="1"/>
  <c r="B468" i="1" s="1"/>
  <c r="C468" i="1" s="1"/>
  <c r="P570" i="1"/>
  <c r="B570" i="1" s="1"/>
  <c r="C570" i="1" s="1"/>
  <c r="P566" i="1"/>
  <c r="B566" i="1" s="1"/>
  <c r="C566" i="1" s="1"/>
  <c r="P569" i="1"/>
  <c r="B569" i="1" s="1"/>
  <c r="C569" i="1" s="1"/>
  <c r="P319" i="1"/>
  <c r="B319" i="1" s="1"/>
  <c r="C319" i="1" s="1"/>
  <c r="P378" i="1"/>
  <c r="B378" i="1" s="1"/>
  <c r="C378" i="1" s="1"/>
  <c r="P488" i="1"/>
  <c r="B488" i="1" s="1"/>
  <c r="C488" i="1" s="1"/>
  <c r="P568" i="1"/>
  <c r="B568" i="1" s="1"/>
  <c r="C568" i="1" s="1"/>
  <c r="P52" i="1"/>
  <c r="B52" i="1" s="1"/>
  <c r="C52" i="1" s="1"/>
  <c r="P653" i="1"/>
  <c r="B653" i="1" s="1"/>
  <c r="C653" i="1" s="1"/>
  <c r="P356" i="1"/>
  <c r="B356" i="1" s="1"/>
  <c r="C356" i="1" s="1"/>
  <c r="P237" i="1"/>
  <c r="B237" i="1" s="1"/>
  <c r="C237" i="1" s="1"/>
  <c r="P638" i="1"/>
  <c r="B638" i="1" s="1"/>
  <c r="C638" i="1" s="1"/>
  <c r="P412" i="1"/>
  <c r="B412" i="1" s="1"/>
  <c r="C412" i="1" s="1"/>
  <c r="P67" i="1"/>
  <c r="B67" i="1" s="1"/>
  <c r="C67" i="1" s="1"/>
  <c r="P7" i="1"/>
  <c r="B7" i="1" s="1"/>
  <c r="C7" i="1" s="1"/>
  <c r="P584" i="1"/>
  <c r="B584" i="1" s="1"/>
  <c r="C584" i="1" s="1"/>
  <c r="P432" i="1"/>
  <c r="B432" i="1" s="1"/>
  <c r="C432" i="1" s="1"/>
  <c r="P484" i="1"/>
  <c r="B484" i="1" s="1"/>
  <c r="C484" i="1" s="1"/>
  <c r="P57" i="1"/>
  <c r="B57" i="1" s="1"/>
  <c r="C57" i="1" s="1"/>
  <c r="P101" i="1"/>
  <c r="B101" i="1" s="1"/>
  <c r="C101" i="1" s="1"/>
  <c r="P143" i="1"/>
  <c r="B143" i="1" s="1"/>
  <c r="C143" i="1" s="1"/>
  <c r="P383" i="1"/>
  <c r="B383" i="1" s="1"/>
  <c r="C383" i="1" s="1"/>
  <c r="P398" i="1"/>
  <c r="B398" i="1" s="1"/>
  <c r="C398" i="1" s="1"/>
  <c r="P413" i="1"/>
  <c r="B413" i="1" s="1"/>
  <c r="C413" i="1" s="1"/>
  <c r="P106" i="1"/>
  <c r="B106" i="1" s="1"/>
  <c r="C106" i="1" s="1"/>
  <c r="P46" i="1"/>
  <c r="B46" i="1" s="1"/>
  <c r="C46" i="1" s="1"/>
  <c r="P465" i="1"/>
  <c r="B465" i="1" s="1"/>
  <c r="C465" i="1" s="1"/>
  <c r="P137" i="1"/>
  <c r="B137" i="1" s="1"/>
  <c r="C137" i="1" s="1"/>
  <c r="P474" i="1"/>
  <c r="B474" i="1" s="1"/>
  <c r="C474" i="1" s="1"/>
  <c r="P571" i="1"/>
  <c r="B571" i="1" s="1"/>
  <c r="C571" i="1" s="1"/>
  <c r="P277" i="1"/>
  <c r="B277" i="1" s="1"/>
  <c r="C277" i="1" s="1"/>
  <c r="P472" i="1"/>
  <c r="B472" i="1" s="1"/>
  <c r="C472" i="1" s="1"/>
  <c r="P503" i="1"/>
  <c r="B503" i="1" s="1"/>
  <c r="C503" i="1" s="1"/>
  <c r="P424" i="1"/>
  <c r="B424" i="1" s="1"/>
  <c r="C424" i="1" s="1"/>
  <c r="P515" i="1"/>
  <c r="B515" i="1" s="1"/>
  <c r="C515" i="1" s="1"/>
  <c r="P502" i="1"/>
  <c r="B502" i="1" s="1"/>
  <c r="C502" i="1" s="1"/>
  <c r="P608" i="1"/>
  <c r="B608" i="1" s="1"/>
  <c r="C608" i="1" s="1"/>
  <c r="P521" i="1"/>
  <c r="B521" i="1" s="1"/>
  <c r="C521" i="1" s="1"/>
  <c r="P543" i="1"/>
  <c r="B543" i="1" s="1"/>
  <c r="C543" i="1" s="1"/>
  <c r="P268" i="1"/>
  <c r="B268" i="1" s="1"/>
  <c r="C268" i="1" s="1"/>
  <c r="P227" i="1"/>
  <c r="B227" i="1" s="1"/>
  <c r="C227" i="1" s="1"/>
  <c r="P45" i="1"/>
  <c r="B45" i="1" s="1"/>
  <c r="C45" i="1" s="1"/>
  <c r="P164" i="1"/>
  <c r="B164" i="1" s="1"/>
  <c r="C164" i="1" s="1"/>
  <c r="P365" i="1"/>
  <c r="B365" i="1" s="1"/>
  <c r="C365" i="1" s="1"/>
  <c r="P285" i="1"/>
  <c r="B285" i="1" s="1"/>
  <c r="C285" i="1" s="1"/>
  <c r="P66" i="1"/>
  <c r="B66" i="1" s="1"/>
  <c r="C66" i="1" s="1"/>
  <c r="P121" i="1"/>
  <c r="B121" i="1" s="1"/>
  <c r="C121" i="1" s="1"/>
  <c r="P65" i="1"/>
  <c r="B65" i="1" s="1"/>
  <c r="C65" i="1" s="1"/>
  <c r="P643" i="1"/>
  <c r="B643" i="1" s="1"/>
  <c r="C643" i="1" s="1"/>
  <c r="P292" i="1"/>
  <c r="B292" i="1" s="1"/>
  <c r="C292" i="1" s="1"/>
  <c r="P519" i="1"/>
  <c r="B519" i="1" s="1"/>
  <c r="C519" i="1" s="1"/>
  <c r="P207" i="1"/>
  <c r="B207" i="1" s="1"/>
  <c r="C207" i="1" s="1"/>
  <c r="P646" i="1"/>
  <c r="B646" i="1" s="1"/>
  <c r="C646" i="1" s="1"/>
  <c r="P20" i="1"/>
  <c r="B20" i="1" s="1"/>
  <c r="C20" i="1" s="1"/>
  <c r="P77" i="1"/>
  <c r="B77" i="1" s="1"/>
  <c r="C77" i="1" s="1"/>
  <c r="P526" i="1"/>
  <c r="B526" i="1" s="1"/>
  <c r="C526" i="1" s="1"/>
  <c r="P379" i="1"/>
  <c r="B379" i="1" s="1"/>
  <c r="C379" i="1" s="1"/>
  <c r="P26" i="1"/>
  <c r="B26" i="1" s="1"/>
  <c r="C26" i="1" s="1"/>
  <c r="P144" i="1"/>
  <c r="B144" i="1" s="1"/>
  <c r="C144" i="1" s="1"/>
  <c r="P489" i="1"/>
  <c r="B489" i="1" s="1"/>
  <c r="C489" i="1" s="1"/>
  <c r="P263" i="1"/>
  <c r="B263" i="1" s="1"/>
  <c r="C263" i="1" s="1"/>
  <c r="P626" i="1"/>
  <c r="B626" i="1" s="1"/>
  <c r="C626" i="1" s="1"/>
  <c r="P425" i="1"/>
  <c r="B425" i="1" s="1"/>
  <c r="C425" i="1" s="1"/>
  <c r="P602" i="1"/>
  <c r="B602" i="1" s="1"/>
  <c r="C602" i="1" s="1"/>
  <c r="P169" i="1"/>
  <c r="B169" i="1" s="1"/>
  <c r="C169" i="1" s="1"/>
  <c r="P221" i="1"/>
  <c r="B221" i="1" s="1"/>
  <c r="C221" i="1" s="1"/>
  <c r="P82" i="1"/>
  <c r="B82" i="1" s="1"/>
  <c r="C82" i="1" s="1"/>
  <c r="P623" i="1"/>
  <c r="B623" i="1" s="1"/>
  <c r="C623" i="1" s="1"/>
  <c r="P202" i="1"/>
  <c r="B202" i="1" s="1"/>
  <c r="C202" i="1" s="1"/>
  <c r="P206" i="1"/>
  <c r="B206" i="1" s="1"/>
  <c r="C206" i="1" s="1"/>
  <c r="P316" i="1"/>
  <c r="B316" i="1" s="1"/>
  <c r="C316" i="1" s="1"/>
  <c r="P405" i="1"/>
  <c r="B405" i="1" s="1"/>
  <c r="C405" i="1" s="1"/>
  <c r="P244" i="1"/>
  <c r="B244" i="1" s="1"/>
  <c r="C244" i="1" s="1"/>
  <c r="P304" i="1"/>
  <c r="B304" i="1" s="1"/>
  <c r="C304" i="1" s="1"/>
  <c r="P477" i="1"/>
  <c r="B477" i="1" s="1"/>
  <c r="C477" i="1" s="1"/>
  <c r="P140" i="1"/>
  <c r="B140" i="1" s="1"/>
  <c r="C140" i="1" s="1"/>
  <c r="P421" i="1"/>
  <c r="B421" i="1" s="1"/>
  <c r="C421" i="1" s="1"/>
  <c r="P548" i="1"/>
  <c r="B548" i="1" s="1"/>
  <c r="C548" i="1" s="1"/>
  <c r="P110" i="1"/>
  <c r="B110" i="1" s="1"/>
  <c r="C110" i="1" s="1"/>
  <c r="P458" i="1"/>
  <c r="B458" i="1" s="1"/>
  <c r="C458" i="1" s="1"/>
  <c r="P141" i="1"/>
  <c r="B141" i="1" s="1"/>
  <c r="C141" i="1" s="1"/>
  <c r="P562" i="1"/>
  <c r="B562" i="1" s="1"/>
  <c r="C562" i="1" s="1"/>
  <c r="P203" i="1"/>
  <c r="B203" i="1" s="1"/>
  <c r="C203" i="1" s="1"/>
  <c r="P491" i="1"/>
  <c r="B491" i="1" s="1"/>
  <c r="C491" i="1" s="1"/>
  <c r="P654" i="1"/>
  <c r="B654" i="1" s="1"/>
  <c r="C654" i="1" s="1"/>
  <c r="P485" i="1"/>
  <c r="B485" i="1" s="1"/>
  <c r="C485" i="1" s="1"/>
  <c r="P387" i="1"/>
  <c r="B387" i="1" s="1"/>
  <c r="C387" i="1" s="1"/>
  <c r="P116" i="1"/>
  <c r="B116" i="1" s="1"/>
  <c r="C116" i="1" s="1"/>
  <c r="P238" i="1"/>
  <c r="B238" i="1" s="1"/>
  <c r="C238" i="1" s="1"/>
  <c r="P533" i="1"/>
  <c r="B533" i="1" s="1"/>
  <c r="C533" i="1" s="1"/>
  <c r="P380" i="1"/>
  <c r="B380" i="1" s="1"/>
  <c r="C380" i="1" s="1"/>
  <c r="P278" i="1"/>
  <c r="B278" i="1" s="1"/>
  <c r="C278" i="1" s="1"/>
  <c r="P152" i="1"/>
  <c r="B152" i="1" s="1"/>
  <c r="C152" i="1" s="1"/>
  <c r="P622" i="1"/>
  <c r="B622" i="1" s="1"/>
  <c r="C622" i="1" s="1"/>
  <c r="P149" i="1"/>
  <c r="B149" i="1" s="1"/>
  <c r="C149" i="1" s="1"/>
  <c r="P375" i="1"/>
  <c r="B375" i="1" s="1"/>
  <c r="C375" i="1" s="1"/>
  <c r="P581" i="1"/>
  <c r="B581" i="1" s="1"/>
  <c r="C581" i="1" s="1"/>
  <c r="P582" i="1"/>
  <c r="B582" i="1" s="1"/>
  <c r="C582" i="1" s="1"/>
  <c r="P41" i="1"/>
  <c r="B41" i="1" s="1"/>
  <c r="C41" i="1" s="1"/>
  <c r="P43" i="1"/>
  <c r="B43" i="1" s="1"/>
  <c r="C43" i="1" s="1"/>
  <c r="P358" i="1"/>
  <c r="B358" i="1" s="1"/>
  <c r="C358" i="1" s="1"/>
  <c r="P138" i="1"/>
  <c r="B138" i="1" s="1"/>
  <c r="C138" i="1" s="1"/>
  <c r="P156" i="1"/>
  <c r="B156" i="1" s="1"/>
  <c r="C156" i="1" s="1"/>
  <c r="P557" i="1"/>
  <c r="B557" i="1" s="1"/>
  <c r="C557" i="1" s="1"/>
  <c r="P436" i="1"/>
  <c r="B436" i="1" s="1"/>
  <c r="C436" i="1" s="1"/>
  <c r="P476" i="1"/>
  <c r="B476" i="1" s="1"/>
  <c r="C476" i="1" s="1"/>
  <c r="P550" i="1"/>
  <c r="B550" i="1" s="1"/>
  <c r="C550" i="1" s="1"/>
  <c r="P252" i="1"/>
  <c r="B252" i="1" s="1"/>
  <c r="C252" i="1" s="1"/>
  <c r="P192" i="1"/>
  <c r="B192" i="1" s="1"/>
  <c r="C192" i="1" s="1"/>
  <c r="P613" i="1"/>
  <c r="B613" i="1" s="1"/>
  <c r="C613" i="1" s="1"/>
  <c r="P500" i="1"/>
  <c r="B500" i="1" s="1"/>
  <c r="C500" i="1" s="1"/>
  <c r="P271" i="1"/>
  <c r="B271" i="1" s="1"/>
  <c r="C271" i="1" s="1"/>
  <c r="P17" i="1"/>
  <c r="B17" i="1" s="1"/>
  <c r="C17" i="1" s="1"/>
  <c r="P497" i="1"/>
  <c r="B497" i="1" s="1"/>
  <c r="C497" i="1" s="1"/>
  <c r="P118" i="1"/>
  <c r="B118" i="1" s="1"/>
  <c r="C118" i="1" s="1"/>
  <c r="P212" i="1"/>
  <c r="B212" i="1" s="1"/>
  <c r="C212" i="1" s="1"/>
  <c r="P621" i="1"/>
  <c r="B621" i="1" s="1"/>
  <c r="C621" i="1" s="1"/>
  <c r="P166" i="1"/>
  <c r="B166" i="1" s="1"/>
  <c r="C166" i="1" s="1"/>
  <c r="P146" i="1"/>
  <c r="B146" i="1" s="1"/>
  <c r="C146" i="1" s="1"/>
  <c r="P98" i="1"/>
  <c r="B98" i="1" s="1"/>
  <c r="C98" i="1" s="1"/>
  <c r="P220" i="1"/>
  <c r="B220" i="1" s="1"/>
  <c r="C220" i="1" s="1"/>
  <c r="P283" i="1"/>
  <c r="B283" i="1" s="1"/>
  <c r="C283" i="1" s="1"/>
  <c r="P648" i="1"/>
  <c r="B648" i="1" s="1"/>
  <c r="C648" i="1" s="1"/>
  <c r="P239" i="1"/>
  <c r="B239" i="1" s="1"/>
  <c r="C239" i="1" s="1"/>
  <c r="P576" i="1"/>
  <c r="B576" i="1" s="1"/>
  <c r="C576" i="1" s="1"/>
  <c r="P251" i="1"/>
  <c r="B251" i="1" s="1"/>
  <c r="C251" i="1" s="1"/>
  <c r="P494" i="1"/>
  <c r="B494" i="1" s="1"/>
  <c r="C494" i="1" s="1"/>
  <c r="P318" i="1"/>
  <c r="B318" i="1" s="1"/>
  <c r="C318" i="1" s="1"/>
  <c r="P639" i="1"/>
  <c r="B639" i="1" s="1"/>
  <c r="C639" i="1" s="1"/>
  <c r="P473" i="1"/>
  <c r="B473" i="1" s="1"/>
  <c r="C473" i="1" s="1"/>
  <c r="P339" i="1"/>
  <c r="B339" i="1" s="1"/>
  <c r="C339" i="1" s="1"/>
  <c r="P301" i="1"/>
  <c r="B301" i="1" s="1"/>
  <c r="C301" i="1" s="1"/>
  <c r="P297" i="1"/>
  <c r="B297" i="1" s="1"/>
  <c r="C297" i="1" s="1"/>
  <c r="P350" i="1"/>
  <c r="B350" i="1" s="1"/>
  <c r="C350" i="1" s="1"/>
  <c r="P70" i="1"/>
  <c r="B70" i="1" s="1"/>
  <c r="C70" i="1" s="1"/>
  <c r="P490" i="1"/>
  <c r="B490" i="1" s="1"/>
  <c r="C490" i="1" s="1"/>
  <c r="P334" i="1"/>
  <c r="B334" i="1" s="1"/>
  <c r="C334" i="1" s="1"/>
  <c r="P596" i="1"/>
  <c r="B596" i="1" s="1"/>
  <c r="C596" i="1" s="1"/>
  <c r="P558" i="1"/>
  <c r="B558" i="1" s="1"/>
  <c r="C558" i="1" s="1"/>
  <c r="P249" i="1"/>
  <c r="B249" i="1" s="1"/>
  <c r="C249" i="1" s="1"/>
  <c r="P157" i="1"/>
  <c r="B157" i="1" s="1"/>
  <c r="C157" i="1" s="1"/>
  <c r="P647" i="1"/>
  <c r="B647" i="1" s="1"/>
  <c r="C647" i="1" s="1"/>
  <c r="P132" i="1"/>
  <c r="B132" i="1" s="1"/>
  <c r="C132" i="1" s="1"/>
  <c r="P49" i="1"/>
  <c r="B49" i="1" s="1"/>
  <c r="C49" i="1" s="1"/>
  <c r="P549" i="1"/>
  <c r="B549" i="1" s="1"/>
  <c r="C549" i="1" s="1"/>
  <c r="P115" i="1"/>
  <c r="B115" i="1" s="1"/>
  <c r="C115" i="1" s="1"/>
  <c r="P8" i="1"/>
  <c r="B8" i="1" s="1"/>
  <c r="C8" i="1" s="1"/>
  <c r="P601" i="1"/>
  <c r="B601" i="1" s="1"/>
  <c r="C601" i="1" s="1"/>
  <c r="P189" i="1"/>
  <c r="B189" i="1" s="1"/>
  <c r="C189" i="1" s="1"/>
  <c r="P295" i="1"/>
  <c r="B295" i="1" s="1"/>
  <c r="C295" i="1" s="1"/>
  <c r="P281" i="1"/>
  <c r="B281" i="1" s="1"/>
  <c r="C281" i="1" s="1"/>
  <c r="P37" i="1"/>
  <c r="B37" i="1" s="1"/>
  <c r="C37" i="1" s="1"/>
  <c r="P448" i="1"/>
  <c r="B448" i="1" s="1"/>
  <c r="C448" i="1" s="1"/>
  <c r="P493" i="1"/>
  <c r="B493" i="1" s="1"/>
  <c r="C493" i="1" s="1"/>
  <c r="P587" i="1"/>
  <c r="B587" i="1" s="1"/>
  <c r="C587" i="1" s="1"/>
  <c r="P27" i="1"/>
  <c r="B27" i="1" s="1"/>
  <c r="C27" i="1" s="1"/>
  <c r="P59" i="1"/>
  <c r="B59" i="1" s="1"/>
  <c r="C59" i="1" s="1"/>
  <c r="P194" i="1"/>
  <c r="B194" i="1" s="1"/>
  <c r="C194" i="1" s="1"/>
  <c r="P475" i="1"/>
  <c r="B475" i="1" s="1"/>
  <c r="C475" i="1" s="1"/>
  <c r="P411" i="1"/>
  <c r="B411" i="1" s="1"/>
  <c r="C411" i="1" s="1"/>
  <c r="P504" i="1"/>
  <c r="B504" i="1" s="1"/>
  <c r="C504" i="1" s="1"/>
  <c r="P267" i="1"/>
  <c r="B267" i="1" s="1"/>
  <c r="C267" i="1" s="1"/>
  <c r="P420" i="1"/>
  <c r="B420" i="1" s="1"/>
  <c r="C420" i="1" s="1"/>
  <c r="P9" i="1"/>
  <c r="B9" i="1" s="1"/>
  <c r="C9" i="1" s="1"/>
  <c r="P642" i="1"/>
  <c r="B642" i="1" s="1"/>
  <c r="C642" i="1" s="1"/>
  <c r="P310" i="1"/>
  <c r="B310" i="1" s="1"/>
  <c r="C310" i="1" s="1"/>
  <c r="P315" i="1"/>
  <c r="B315" i="1" s="1"/>
  <c r="C315" i="1" s="1"/>
  <c r="P486" i="1"/>
  <c r="B486" i="1" s="1"/>
  <c r="C486" i="1" s="1"/>
  <c r="P619" i="1"/>
  <c r="B619" i="1" s="1"/>
  <c r="C619" i="1" s="1"/>
  <c r="P594" i="1"/>
  <c r="B594" i="1" s="1"/>
  <c r="C594" i="1" s="1"/>
  <c r="P368" i="1"/>
  <c r="B368" i="1" s="1"/>
  <c r="C368" i="1" s="1"/>
  <c r="P196" i="1"/>
  <c r="B196" i="1" s="1"/>
  <c r="C196" i="1" s="1"/>
  <c r="P209" i="1"/>
  <c r="B209" i="1" s="1"/>
  <c r="C209" i="1" s="1"/>
  <c r="P112" i="1"/>
  <c r="B112" i="1" s="1"/>
  <c r="C112" i="1" s="1"/>
  <c r="P348" i="1"/>
  <c r="B348" i="1" s="1"/>
  <c r="C348" i="1" s="1"/>
  <c r="P261" i="1"/>
  <c r="B261" i="1" s="1"/>
  <c r="C261" i="1" s="1"/>
  <c r="P299" i="1"/>
  <c r="B299" i="1" s="1"/>
  <c r="C299" i="1" s="1"/>
  <c r="P159" i="1"/>
  <c r="B159" i="1" s="1"/>
  <c r="C159" i="1" s="1"/>
  <c r="P266" i="1"/>
  <c r="B266" i="1" s="1"/>
  <c r="C266" i="1" s="1"/>
  <c r="P333" i="1"/>
  <c r="B333" i="1" s="1"/>
  <c r="C333" i="1" s="1"/>
  <c r="P371" i="1"/>
  <c r="B371" i="1" s="1"/>
  <c r="C371" i="1" s="1"/>
  <c r="P282" i="1"/>
  <c r="B282" i="1" s="1"/>
  <c r="C282" i="1" s="1"/>
  <c r="P93" i="1"/>
  <c r="B93" i="1" s="1"/>
  <c r="C93" i="1" s="1"/>
  <c r="P578" i="1"/>
  <c r="B578" i="1" s="1"/>
  <c r="C578" i="1" s="1"/>
  <c r="P4" i="1"/>
  <c r="B4" i="1" s="1"/>
  <c r="C4" i="1" s="1"/>
  <c r="P324" i="1"/>
  <c r="B324" i="1" s="1"/>
  <c r="C324" i="1" s="1"/>
  <c r="P245" i="1"/>
  <c r="B245" i="1" s="1"/>
  <c r="C245" i="1" s="1"/>
  <c r="P71" i="1"/>
  <c r="B71" i="1" s="1"/>
  <c r="C71" i="1" s="1"/>
  <c r="P128" i="1"/>
  <c r="B128" i="1" s="1"/>
  <c r="C128" i="1" s="1"/>
  <c r="P256" i="1"/>
  <c r="B256" i="1" s="1"/>
  <c r="C256" i="1" s="1"/>
  <c r="P499" i="1"/>
  <c r="B499" i="1" s="1"/>
  <c r="C499" i="1" s="1"/>
  <c r="P247" i="1"/>
  <c r="B247" i="1" s="1"/>
  <c r="C247" i="1" s="1"/>
  <c r="P579" i="1"/>
  <c r="B579" i="1" s="1"/>
  <c r="C579" i="1" s="1"/>
  <c r="P367" i="1"/>
  <c r="B367" i="1" s="1"/>
  <c r="C367" i="1" s="1"/>
  <c r="P181" i="1"/>
  <c r="B181" i="1" s="1"/>
  <c r="C181" i="1" s="1"/>
  <c r="P284" i="1"/>
  <c r="B284" i="1" s="1"/>
  <c r="C284" i="1" s="1"/>
  <c r="P369" i="1"/>
  <c r="B369" i="1" s="1"/>
  <c r="C369" i="1" s="1"/>
  <c r="P555" i="1"/>
  <c r="B555" i="1" s="1"/>
  <c r="C555" i="1" s="1"/>
  <c r="O35" i="4" l="1"/>
  <c r="K35" i="4"/>
  <c r="N35" i="4"/>
  <c r="G35" i="4"/>
  <c r="P35" i="4"/>
  <c r="C35" i="4"/>
  <c r="B35" i="4"/>
  <c r="D35" i="4"/>
  <c r="J35" i="4"/>
  <c r="Q35" i="4"/>
  <c r="I35" i="4"/>
  <c r="F35" i="4"/>
  <c r="H35" i="4"/>
  <c r="R35" i="4"/>
  <c r="E35" i="4"/>
  <c r="M35" i="4"/>
  <c r="S3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tc={99E9226C-F180-4B75-B904-DEC4194BA8AF}</author>
    <author>tc={797361A2-BE5F-4612-A3B7-62838FB993FF}</author>
    <author>tc={176646B9-6289-4531-99E7-DFA30F2949CC}</author>
    <author>tc={7281CC60-C5ED-4149-A12F-3436B1C419AC}</author>
    <author>tc={043DCC66-0606-4A64-9494-D9CEC7F6DADA}</author>
  </authors>
  <commentList>
    <comment ref="A1" authorId="0" shapeId="0" xr:uid="{99E9226C-F180-4B75-B904-DEC4194BA8AF}">
      <text>
        <t>[Threaded comment]
Your version of Excel allows you to read this threaded comment; however, any edits to it will get removed if the file is opened in a newer version of Excel. Learn more: https://go.microsoft.com/fwlink/?linkid=870924
Comment:
    Every time the database is updated, all cells need to be unhidden, the table needs to be sorted first by Rank, second by Tier, and third by Team, then the relevant cells rehidden. 
The only columns that show are Team, Tier, Rank, Position, Name, Age, Nationality, and Cap hit. 
If the number of players in the database is changed, the number of rows in this table needs to be changed accordingly, with the (hidden) ranking formula adjusted accordingly.
It may be necessary to temporariliy sort the Roster sheet in the same order as the Database sheet and update all formulas that reference the Database sheet to ensure the data properly lines up.</t>
      </text>
    </comment>
    <comment ref="B1" authorId="1" shapeId="0" xr:uid="{797361A2-BE5F-4612-A3B7-62838FB993FF}">
      <text>
        <t>[Threaded comment]
Your version of Excel allows you to read this threaded comment; however, any edits to it will get removed if the file is opened in a newer version of Excel. Learn more: https://go.microsoft.com/fwlink/?linkid=870924
Comment:
    Top 32 (by cap hit) in each position (64 for D) are Tier 1, next 32 (64 for D) and Tier 2, etc.</t>
      </text>
    </comment>
    <comment ref="C1" authorId="2" shapeId="0" xr:uid="{176646B9-6289-4531-99E7-DFA30F2949CC}">
      <text>
        <t>[Threaded comment]
Your version of Excel allows you to read this threaded comment; however, any edits to it will get removed if the file is opened in a newer version of Excel. Learn more: https://go.microsoft.com/fwlink/?linkid=870924
Comment:
    Rank within tier.</t>
      </text>
    </comment>
    <comment ref="F1" authorId="3" shapeId="0" xr:uid="{7281CC60-C5ED-4149-A12F-3436B1C419AC}">
      <text>
        <t>[Threaded comment]
Your version of Excel allows you to read this threaded comment; however, any edits to it will get removed if the file is opened in a newer version of Excel. Learn more: https://go.microsoft.com/fwlink/?linkid=870924
Comment:
    As of 31 Dec 26</t>
      </text>
    </comment>
    <comment ref="O1" authorId="4" shapeId="0" xr:uid="{043DCC66-0606-4A64-9494-D9CEC7F6DADA}">
      <text>
        <t>[Threaded comment]
Your version of Excel allows you to read this threaded comment; however, any edits to it will get removed if the file is opened in a newer version of Excel. Learn more: https://go.microsoft.com/fwlink/?linkid=870924
Comment:
    Update the range in the formula if new players are added.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tc={A60790E3-8C06-4A73-8956-EEC5C866C0B7}</author>
    <author>tc={36747949-442D-4530-A3E6-C74F490C674F}</author>
    <author>tc={46AF8078-7343-46DE-AA5E-568CAC49FB13}</author>
    <author>tc={F8E4B9B4-F159-4483-AA22-9098151A2095}</author>
  </authors>
  <commentList>
    <comment ref="A33" authorId="0" shapeId="0" xr:uid="{A60790E3-8C06-4A73-8956-EEC5C866C0B7}">
      <text>
        <t>[Threaded comment]
Your version of Excel allows you to read this threaded comment; however, any edits to it will get removed if the file is opened in a newer version of Excel. Learn more: https://go.microsoft.com/fwlink/?linkid=870924
Comment:
    Percentages in this table refer to the percentage of a team's (or the NHL's) salary that is paid to players the corresponing nationality.</t>
      </text>
    </comment>
    <comment ref="A34" authorId="1" shapeId="0" xr:uid="{36747949-442D-4530-A3E6-C74F490C674F}">
      <text>
        <t>[Threaded comment]
Your version of Excel allows you to read this threaded comment; however, any edits to it will get removed if the file is opened in a newer version of Excel. Learn more: https://go.microsoft.com/fwlink/?linkid=870924
Comment:
    If players of new nationalities are added, the two calculation tabs need to be unhidden, the corresponding nationalities need to be added, the tabs should be rehidden, and the corresponding columns need to be added in this table. If a nationality ceases to have players in the database, it should be removed.</t>
      </text>
    </comment>
    <comment ref="H34" authorId="2" shapeId="0" xr:uid="{46AF8078-7343-46DE-AA5E-568CAC49FB13}">
      <text>
        <t>[Threaded comment]
Your version of Excel allows you to read this threaded comment; however, any edits to it will get removed if the file is opened in a newer version of Excel. Learn more: https://go.microsoft.com/fwlink/?linkid=870924
Comment:
    This table is sorted first vertically by most prevalent nationality (in terms of salary) then horizontally by team with highest Canadian percentage.</t>
      </text>
    </comment>
    <comment ref="A35" authorId="3" shapeId="0" xr:uid="{F8E4B9B4-F159-4483-AA22-9098151A2095}">
      <text>
        <t>[Threaded comment]
Your version of Excel allows you to read this threaded comment; however, any edits to it will get removed if the file is opened in a newer version of Excel. Learn more: https://go.microsoft.com/fwlink/?linkid=870924
Comment:
    Number of players in the database by nationality.</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tc={BE0FFB35-C881-4AED-B3A4-336E91E7914A}</author>
    <author>tc={A7BE31F4-2E48-45D0-9E2A-71C787109BD6}</author>
  </authors>
  <commentList>
    <comment ref="A1" authorId="0" shapeId="0" xr:uid="{BE0FFB35-C881-4AED-B3A4-336E91E7914A}">
      <text>
        <t>[Threaded comment]
Your version of Excel allows you to read this threaded comment; however, any edits to it will get removed if the file is opened in a newer version of Excel. Learn more: https://go.microsoft.com/fwlink/?linkid=870924
Comment:
    Includes Canadian-born players only.</t>
      </text>
    </comment>
    <comment ref="A16" authorId="1" shapeId="0" xr:uid="{A7BE31F4-2E48-45D0-9E2A-71C787109BD6}">
      <text>
        <t>[Threaded comment]
Your version of Excel allows you to read this threaded comment; however, any edits to it will get removed if the file is opened in a newer version of Excel. Learn more: https://go.microsoft.com/fwlink/?linkid=870924
Comment:
    Includes American-born players only.</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tc={CC576937-532D-4A31-A1E0-446A8F38D7C5}</author>
  </authors>
  <commentList>
    <comment ref="B1" authorId="0" shapeId="0" xr:uid="{CC576937-532D-4A31-A1E0-446A8F38D7C5}">
      <text>
        <t>[Threaded comment]
Your version of Excel allows you to read this threaded comment; however, any edits to it will get removed if the file is opened in a newer version of Excel. Learn more: https://go.microsoft.com/fwlink/?linkid=870924
Comment:
    Patrick Richard:
References: 
https://www.nhl.com/stats/skaters?report=bios&amp;reportType=season&amp;seasonFrom=20212022&amp;seasonTo=20212022&amp;gameType=2&amp;filter=gamesPlayed,gte,1&amp;sort=a_skaterFullName&amp;page=0&amp;pageSize=100
https://www.hockey-reference.com/friv/current_nhl_salaries.cgi
https://www.spotrac.com/nhl/free-agents/ufa/?ref=trending-pages
https://www.capfriendly.com/teams/[all teams]
(All accessed on 21 Aug 22)
Numerous references accessed through Google were used to fill in certain gaps.
(Last updated 21 Aug 22)
Note that this database only contains players with teams and salaries.
Updated by Google Gemini on 1 Apr 26.</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tc={BB19076F-4317-4C6E-9C81-51B0F983D5E2}</author>
    <author>tc={AA1564CE-6ED4-4677-AC02-ED7B88F74B1F}</author>
    <author>tc={5277DBEA-6EAD-4DE9-A030-4EFBA79D9C07}</author>
    <author>tc={91D4ADC6-6351-47F5-BE49-FF60A06EC61F}</author>
    <author>tc={0B565521-6185-4B51-892F-FB9C3D548131}</author>
    <author>tc={A43B10D6-F505-49AE-8D22-6180010C8C1F}</author>
    <author>tc={F5BB3DBB-E74E-4817-94DF-F65EDE9D2E3B}</author>
    <author>tc={7111512F-7533-4203-A7AB-892A7CA1C215}</author>
    <author>tc={7E33A7BE-A789-4E12-87B2-10DF7D7F192D}</author>
    <author>tc={76637E1E-7434-4E3C-99C6-9E44EF832FDD}</author>
    <author>tc={641E9402-AA4E-4077-A33A-7AB3DB5FF1A2}</author>
    <author>tc={5B109398-73A5-4203-B7FE-5C01249DB998}</author>
    <author>tc={5BE0C913-3A3B-4CC2-8BDC-56ED527F5942}</author>
    <author>tc={C5553EB1-2641-4331-A50A-89A92C100C62}</author>
    <author>tc={0CC9BC49-8CED-465A-81DD-D3C85C6BC417}</author>
    <author>tc={60BF13FE-C5F6-45C3-8E9D-CF7BC7FDB273}</author>
    <author>tc={1B0EFAAD-4F44-4A14-8148-7FE5504E2C52}</author>
    <author>tc={98D14B3D-BA9B-43A8-B171-F38E12D1391A}</author>
    <author>tc={BA5A39EE-68F9-4165-8DE2-F376777C38B8}</author>
    <author>tc={28FF4EFE-0B84-4860-9629-DE7749007D50}</author>
    <author>tc={65CED24F-07C9-4531-9F36-44731F827372}</author>
    <author>tc={5F0DCF18-975B-4076-BE1C-EC88EE936D8F}</author>
    <author>tc={8EC5033E-D51B-433C-B940-2666182432BA}</author>
    <author>tc={BC52D6BD-297E-4640-B74D-F8E03110C915}</author>
    <author>tc={324152A4-8704-4144-B860-0058AA7B5EF9}</author>
    <author>tc={7C894B33-E84F-43B5-BA9B-AA2273290DA8}</author>
    <author>tc={D259761F-5460-4CCC-8911-B3B542AAE03B}</author>
  </authors>
  <commentList>
    <comment ref="A1" authorId="0" shapeId="0" xr:uid="{BB19076F-4317-4C6E-9C81-51B0F983D5E2}">
      <text>
        <t>[Threaded comment]
Your version of Excel allows you to read this threaded comment; however, any edits to it will get removed if the file is opened in a newer version of Excel. Learn more: https://go.microsoft.com/fwlink/?linkid=870924
Comment:
    Metro areas.
Data sorted by Jan High, Jan Low, Snow, then Population.
Climate, population, and NHL history data from Wikipedia (accessed 22 Aug 22 (Salt Lake City accessed 1 Apr 26)).</t>
      </text>
    </comment>
    <comment ref="B1" authorId="1" shapeId="0" xr:uid="{AA1564CE-6ED4-4677-AC02-ED7B88F74B1F}">
      <text>
        <t>[Threaded comment]
Your version of Excel allows you to read this threaded comment; however, any edits to it will get removed if the file is opened in a newer version of Excel. Learn more: https://go.microsoft.com/fwlink/?linkid=870924
Comment:
    Dec where Dec is colder.</t>
      </text>
    </comment>
    <comment ref="C1" authorId="2" shapeId="0" xr:uid="{5277DBEA-6EAD-4DE9-A030-4EFBA79D9C07}">
      <text>
        <t>[Threaded comment]
Your version of Excel allows you to read this threaded comment; however, any edits to it will get removed if the file is opened in a newer version of Excel. Learn more: https://go.microsoft.com/fwlink/?linkid=870924
Comment:
    Dec where Dec is colder.</t>
      </text>
    </comment>
    <comment ref="D1" authorId="3" shapeId="0" xr:uid="{91D4ADC6-6351-47F5-BE49-FF60A06EC61F}">
      <text>
        <t>[Threaded comment]
Your version of Excel allows you to read this threaded comment; however, any edits to it will get removed if the file is opened in a newer version of Excel. Learn more: https://go.microsoft.com/fwlink/?linkid=870924
Comment:
    Number of months with average high at or below 0.0°C. 
Where blank, the number is 0.</t>
      </text>
    </comment>
    <comment ref="E1" authorId="4" shapeId="0" xr:uid="{0B565521-6185-4B51-892F-FB9C3D548131}">
      <text>
        <t>[Threaded comment]
Your version of Excel allows you to read this threaded comment; however, any edits to it will get removed if the file is opened in a newer version of Excel. Learn more: https://go.microsoft.com/fwlink/?linkid=870924
Comment:
    Number of months with average low at or below 0.0°C.
Where blank, the number is 0.</t>
      </text>
    </comment>
    <comment ref="F1" authorId="5" shapeId="0" xr:uid="{A43B10D6-F505-49AE-8D22-6180010C8C1F}">
      <text>
        <t>[Threaded comment]
Your version of Excel allows you to read this threaded comment; however, any edits to it will get removed if the file is opened in a newer version of Excel. Learn more: https://go.microsoft.com/fwlink/?linkid=870924
Comment:
    Where blank, the number is 0.</t>
      </text>
    </comment>
    <comment ref="G1" authorId="6" shapeId="0" xr:uid="{F5BB3DBB-E74E-4817-94DF-F65EDE9D2E3B}">
      <text>
        <t>[Threaded comment]
Your version of Excel allows you to read this threaded comment; however, any edits to it will get removed if the file is opened in a newer version of Excel. Learn more: https://go.microsoft.com/fwlink/?linkid=870924
Comment:
    Metro population.</t>
      </text>
    </comment>
    <comment ref="H1" authorId="7" shapeId="0" xr:uid="{7111512F-7533-4203-A7AB-892A7CA1C215}">
      <text>
        <t>[Threaded comment]
Your version of Excel allows you to read this threaded comment; however, any edits to it will get removed if the file is opened in a newer version of Excel. Learn more: https://go.microsoft.com/fwlink/?linkid=870924
Comment:
    Year that team (or first team still active as applicable) started playing in city.
See notes for past teams.</t>
      </text>
    </comment>
    <comment ref="I1" authorId="8" shapeId="0" xr:uid="{7E33A7BE-A789-4E12-87B2-10DF7D7F192D}">
      <text>
        <t>[Threaded comment]
Your version of Excel allows you to read this threaded comment; however, any edits to it will get removed if the file is opened in a newer version of Excel. Learn more: https://go.microsoft.com/fwlink/?linkid=870924
Comment:
    Includes wins by defunct franchises.
Where blank, the number is 0.</t>
      </text>
    </comment>
    <comment ref="J1" authorId="9" shapeId="0" xr:uid="{76637E1E-7434-4E3C-99C6-9E44EF832FDD}">
      <text>
        <t xml:space="preserve">[Threaded comment]
Your version of Excel allows you to read this threaded comment; however, any edits to it will get removed if the file is opened in a newer version of Excel. Learn more: https://go.microsoft.com/fwlink/?linkid=870924
Comment:
    Other cities with 3x Big Four teams include: Atlanta (GA); Houston (TX); and San Francisco (CA). 
Other cities with 2x Big Four teams include: Baltimore (MD); Charlotte (NC); Cincinnati (OH); Cleveland (OH); Indianapolis (IN); Kansas City (KS); Milwaukee (WI); and New Orleans (LA).   
Other cities with 1x Big Four team include: Green Bay (WI); Jacksonville (FL); Memphis (FL); Oakland (CA); Oklahoma City (OK); Orlando (FL); Portland (OR); Sacramento (CA); Salt Lake City (UT); and San Antonio (TX).
Cities with defunct NHL teams include: 
-Quebec, QC (Bulldogs, 1878–1920; Nordiques 1972–1995)
-Hamilton, ON (Tigers, 1920–1925)
-Oakland, CA (Seals/Golden Seals, 1967–1978)
-Kansas City, KS (Scouts, 1974–1976)
-Cleveland, OH (1976–1978)
-Atlanta, GA (Flames, 1972–1980; Thrashers 1999–2011) 
-Hartford, CT (Whalers, 1972–1997)  
</t>
      </text>
    </comment>
    <comment ref="H2" authorId="10" shapeId="0" xr:uid="{641E9402-AA4E-4077-A33A-7AB3DB5FF1A2}">
      <text>
        <t>[Threaded comment]
Your version of Excel allows you to read this threaded comment; however, any edits to it will get removed if the file is opened in a newer version of Excel. Learn more: https://go.microsoft.com/fwlink/?linkid=870924
Comment:
    Jets: 1972–1996</t>
      </text>
    </comment>
    <comment ref="H4" authorId="11" shapeId="0" xr:uid="{5B109398-73A5-4203-B7FE-5C01249DB998}">
      <text>
        <t>[Threaded comment]
Your version of Excel allows you to read this threaded comment; however, any edits to it will get removed if the file is opened in a newer version of Excel. Learn more: https://go.microsoft.com/fwlink/?linkid=870924
Comment:
    Senators: 1883–1934</t>
      </text>
    </comment>
    <comment ref="I4" authorId="12" shapeId="0" xr:uid="{5BE0C913-3A3B-4CC2-8BDC-56ED527F5942}">
      <text>
        <t>[Threaded comment]
Your version of Excel allows you to read this threaded comment; however, any edits to it will get removed if the file is opened in a newer version of Excel. Learn more: https://go.microsoft.com/fwlink/?linkid=870924
Comment:
    Current Senators: 0
Past Senators: 4</t>
      </text>
    </comment>
    <comment ref="H5" authorId="13" shapeId="0" xr:uid="{C5553EB1-2641-4331-A50A-89A92C100C62}">
      <text>
        <t>[Threaded comment]
Your version of Excel allows you to read this threaded comment; however, any edits to it will get removed if the file is opened in a newer version of Excel. Learn more: https://go.microsoft.com/fwlink/?linkid=870924
Comment:
    Wanderers: 1917–1918
Maroons: 1924–1938</t>
      </text>
    </comment>
    <comment ref="I5" authorId="14" shapeId="0" xr:uid="{0CC9BC49-8CED-465A-81DD-D3C85C6BC417}">
      <text>
        <t>[Threaded comment]
Your version of Excel allows you to read this threaded comment; however, any edits to it will get removed if the file is opened in a newer version of Excel. Learn more: https://go.microsoft.com/fwlink/?linkid=870924
Comment:
    Canadiens: 24
Maroons: 2</t>
      </text>
    </comment>
    <comment ref="H6" authorId="15" shapeId="0" xr:uid="{60BF13FE-C5F6-45C3-8E9D-CF7BC7FDB273}">
      <text>
        <t>[Threaded comment]
Your version of Excel allows you to read this threaded comment; however, any edits to it will get removed if the file is opened in a newer version of Excel. Learn more: https://go.microsoft.com/fwlink/?linkid=870924
Comment:
    North Stars 1967–1993</t>
      </text>
    </comment>
    <comment ref="H12" authorId="16" shapeId="0" xr:uid="{1B0EFAAD-4F44-4A14-8148-7FE5504E2C52}">
      <text>
        <t>[Threaded comment]
Your version of Excel allows you to read this threaded comment; however, any edits to it will get removed if the file is opened in a newer version of Excel. Learn more: https://go.microsoft.com/fwlink/?linkid=870924
Comment:
    Pirates: 1925–1930</t>
      </text>
    </comment>
    <comment ref="A16" authorId="17" shapeId="0" xr:uid="{98D14B3D-BA9B-43A8-B171-F38E12D1391A}">
      <text>
        <t>[Threaded comment]
Your version of Excel allows you to read this threaded comment; however, any edits to it will get removed if the file is opened in a newer version of Excel. Learn more: https://go.microsoft.com/fwlink/?linkid=870924
Comment:
    Islanders, Rangers, &amp; New Jersey Devils.</t>
      </text>
    </comment>
    <comment ref="H16" authorId="18" shapeId="0" xr:uid="{BA5A39EE-68F9-4165-8DE2-F376777C38B8}">
      <text>
        <t>[Threaded comment]
Your version of Excel allows you to read this threaded comment; however, any edits to it will get removed if the file is opened in a newer version of Excel. Learn more: https://go.microsoft.com/fwlink/?linkid=870924
Comment:
    NYI: 1972; NJD: 1982
Brooklyn Americans: 1925–1942</t>
      </text>
    </comment>
    <comment ref="I16" authorId="19" shapeId="0" xr:uid="{28FF4EFE-0B84-4860-9629-DE7749007D50}">
      <text>
        <t>[Threaded comment]
Your version of Excel allows you to read this threaded comment; however, any edits to it will get removed if the file is opened in a newer version of Excel. Learn more: https://go.microsoft.com/fwlink/?linkid=870924
Comment:
    NYR: 4; NYI: 4; NJD: 3</t>
      </text>
    </comment>
    <comment ref="H17" authorId="20" shapeId="0" xr:uid="{65CED24F-07C9-4531-9F36-44731F827372}">
      <text>
        <t>[Threaded comment]
Your version of Excel allows you to read this threaded comment; however, any edits to it will get removed if the file is opened in a newer version of Excel. Learn more: https://go.microsoft.com/fwlink/?linkid=870924
Comment:
    Eagles 1934–1935</t>
      </text>
    </comment>
    <comment ref="H18" authorId="21" shapeId="0" xr:uid="{5F0DCF18-975B-4076-BE1C-EC88EE936D8F}">
      <text>
        <t>[Threaded comment]
Your version of Excel allows you to read this threaded comment; however, any edits to it will get removed if the file is opened in a newer version of Excel. Learn more: https://go.microsoft.com/fwlink/?linkid=870924
Comment:
    Quakers: 1930–1931</t>
      </text>
    </comment>
    <comment ref="I19" authorId="22" shapeId="0" xr:uid="{8EC5033E-D51B-433C-B940-2666182432BA}">
      <text>
        <t>[Threaded comment]
Your version of Excel allows you to read this threaded comment; however, any edits to it will get removed if the file is opened in a newer version of Excel. Learn more: https://go.microsoft.com/fwlink/?linkid=870924
Comment:
    Canucks: 0
Millionaires: 1</t>
      </text>
    </comment>
    <comment ref="H20" authorId="23" shapeId="0" xr:uid="{BC52D6BD-297E-4640-B74D-F8E03110C915}">
      <text>
        <t>[Threaded comment]
Your version of Excel allows you to read this threaded comment; however, any edits to it will get removed if the file is opened in a newer version of Excel. Learn more: https://go.microsoft.com/fwlink/?linkid=870924
Comment:
    Colorado Rockies: 1976–1982</t>
      </text>
    </comment>
    <comment ref="A28" authorId="24" shapeId="0" xr:uid="{324152A4-8704-4144-B860-0058AA7B5EF9}">
      <text>
        <t>[Threaded comment]
Your version of Excel allows you to read this threaded comment; however, any edits to it will get removed if the file is opened in a newer version of Excel. Learn more: https://go.microsoft.com/fwlink/?linkid=870924
Comment:
    Kings and Anaheim Ducks.</t>
      </text>
    </comment>
    <comment ref="H28" authorId="25" shapeId="0" xr:uid="{7C894B33-E84F-43B5-BA9B-AA2273290DA8}">
      <text>
        <t>[Threaded comment]
Your version of Excel allows you to read this threaded comment; however, any edits to it will get removed if the file is opened in a newer version of Excel. Learn more: https://go.microsoft.com/fwlink/?linkid=870924
Comment:
    ANA: 1993</t>
      </text>
    </comment>
    <comment ref="I28" authorId="26" shapeId="0" xr:uid="{D259761F-5460-4CCC-8911-B3B542AAE03B}">
      <text>
        <t>[Threaded comment]
Your version of Excel allows you to read this threaded comment; however, any edits to it will get removed if the file is opened in a newer version of Excel. Learn more: https://go.microsoft.com/fwlink/?linkid=870924
Comment:
    LAK: 2; ANA: 1</t>
      </text>
    </comment>
  </commentList>
</comments>
</file>

<file path=xl/sharedStrings.xml><?xml version="1.0" encoding="utf-8"?>
<sst xmlns="http://schemas.openxmlformats.org/spreadsheetml/2006/main" count="3567" uniqueCount="849">
  <si>
    <t>Team</t>
  </si>
  <si>
    <t>Tier</t>
  </si>
  <si>
    <t>Rank</t>
  </si>
  <si>
    <t>Pos</t>
  </si>
  <si>
    <t>Player</t>
  </si>
  <si>
    <t>Age</t>
  </si>
  <si>
    <t>Nationality</t>
  </si>
  <si>
    <t>S/P</t>
  </si>
  <si>
    <t>Cap Hit</t>
  </si>
  <si>
    <t>L Cap</t>
  </si>
  <si>
    <t>C Cap</t>
  </si>
  <si>
    <t>R Cap</t>
  </si>
  <si>
    <t>D Cap</t>
  </si>
  <si>
    <t>G Cap</t>
  </si>
  <si>
    <t>Rank - 1</t>
  </si>
  <si>
    <t>Nat'l</t>
  </si>
  <si>
    <t>Cap</t>
  </si>
  <si>
    <t>AUS</t>
  </si>
  <si>
    <t>BLR</t>
  </si>
  <si>
    <t>CAN</t>
  </si>
  <si>
    <t>CHE</t>
  </si>
  <si>
    <t>CZE</t>
  </si>
  <si>
    <t>DEU</t>
  </si>
  <si>
    <t>DNK</t>
  </si>
  <si>
    <t>FIN</t>
  </si>
  <si>
    <t>FRA</t>
  </si>
  <si>
    <t>LAT</t>
  </si>
  <si>
    <t>NOR</t>
  </si>
  <si>
    <t>RUS</t>
  </si>
  <si>
    <t>SVK</t>
  </si>
  <si>
    <t>SVN</t>
  </si>
  <si>
    <t>SWE</t>
  </si>
  <si>
    <t>USA</t>
  </si>
  <si>
    <t>Total</t>
  </si>
  <si>
    <t>ANA</t>
  </si>
  <si>
    <t>BOS</t>
  </si>
  <si>
    <t>BUF</t>
  </si>
  <si>
    <t>CAR</t>
  </si>
  <si>
    <t>CBJ</t>
  </si>
  <si>
    <t>CHI</t>
  </si>
  <si>
    <t>COL</t>
  </si>
  <si>
    <t>CGY</t>
  </si>
  <si>
    <t>DAL</t>
  </si>
  <si>
    <t>DET</t>
  </si>
  <si>
    <t>EDM</t>
  </si>
  <si>
    <t>FLA</t>
  </si>
  <si>
    <t>LAK</t>
  </si>
  <si>
    <t>MIN</t>
  </si>
  <si>
    <t>MTL</t>
  </si>
  <si>
    <t>NSH</t>
  </si>
  <si>
    <t>NJD</t>
  </si>
  <si>
    <t>NYI</t>
  </si>
  <si>
    <t>NYR</t>
  </si>
  <si>
    <t>OTT</t>
  </si>
  <si>
    <t>PHI</t>
  </si>
  <si>
    <t>PIT</t>
  </si>
  <si>
    <t>SEA</t>
  </si>
  <si>
    <t>SJS</t>
  </si>
  <si>
    <t>STL</t>
  </si>
  <si>
    <t>TBL</t>
  </si>
  <si>
    <t>TOR</t>
  </si>
  <si>
    <t>VAN</t>
  </si>
  <si>
    <t>VEG</t>
  </si>
  <si>
    <t>WPG</t>
  </si>
  <si>
    <t>WSH</t>
  </si>
  <si>
    <t>NHL</t>
  </si>
  <si>
    <t>Count</t>
  </si>
  <si>
    <t>Canada</t>
  </si>
  <si>
    <t>ON</t>
  </si>
  <si>
    <t>BC</t>
  </si>
  <si>
    <t>QC</t>
  </si>
  <si>
    <t>AB</t>
  </si>
  <si>
    <t>MB</t>
  </si>
  <si>
    <t>SK</t>
  </si>
  <si>
    <t>NS</t>
  </si>
  <si>
    <t>NB</t>
  </si>
  <si>
    <t>PE</t>
  </si>
  <si>
    <t>NL</t>
  </si>
  <si>
    <t>YT</t>
  </si>
  <si>
    <t>--</t>
  </si>
  <si>
    <t>NT</t>
  </si>
  <si>
    <t>NU</t>
  </si>
  <si>
    <t>United States</t>
  </si>
  <si>
    <t>MN</t>
  </si>
  <si>
    <t>MI</t>
  </si>
  <si>
    <t>NY</t>
  </si>
  <si>
    <t>MA</t>
  </si>
  <si>
    <t>NJ</t>
  </si>
  <si>
    <t>FL</t>
  </si>
  <si>
    <t>WI</t>
  </si>
  <si>
    <t>CA</t>
  </si>
  <si>
    <t>CT</t>
  </si>
  <si>
    <t>PA</t>
  </si>
  <si>
    <t>IL</t>
  </si>
  <si>
    <t>OH</t>
  </si>
  <si>
    <t>TX</t>
  </si>
  <si>
    <t>MO</t>
  </si>
  <si>
    <t>WA</t>
  </si>
  <si>
    <t>CO</t>
  </si>
  <si>
    <t>NE</t>
  </si>
  <si>
    <t>AZ</t>
  </si>
  <si>
    <t>IA</t>
  </si>
  <si>
    <t>ME</t>
  </si>
  <si>
    <t>IN</t>
  </si>
  <si>
    <t>NH</t>
  </si>
  <si>
    <t>AK</t>
  </si>
  <si>
    <t>VA</t>
  </si>
  <si>
    <t>SC</t>
  </si>
  <si>
    <t>AL</t>
  </si>
  <si>
    <t>RI</t>
  </si>
  <si>
    <t>OK</t>
  </si>
  <si>
    <t>MT</t>
  </si>
  <si>
    <t>OR</t>
  </si>
  <si>
    <t>UT</t>
  </si>
  <si>
    <t>MS</t>
  </si>
  <si>
    <t>NC</t>
  </si>
  <si>
    <t>AR</t>
  </si>
  <si>
    <t>CZ</t>
  </si>
  <si>
    <t>DC</t>
  </si>
  <si>
    <t>DE</t>
  </si>
  <si>
    <t>GA</t>
  </si>
  <si>
    <t>GU</t>
  </si>
  <si>
    <t>HI</t>
  </si>
  <si>
    <t>ID</t>
  </si>
  <si>
    <t>KS</t>
  </si>
  <si>
    <t>KY</t>
  </si>
  <si>
    <t>LA</t>
  </si>
  <si>
    <t>MD</t>
  </si>
  <si>
    <t>ND</t>
  </si>
  <si>
    <t>NM</t>
  </si>
  <si>
    <t>NV</t>
  </si>
  <si>
    <t>PR</t>
  </si>
  <si>
    <t>SD</t>
  </si>
  <si>
    <t>TN</t>
  </si>
  <si>
    <t>VI</t>
  </si>
  <si>
    <t>VT</t>
  </si>
  <si>
    <t>WV</t>
  </si>
  <si>
    <t>WY</t>
  </si>
  <si>
    <t>DOB</t>
  </si>
  <si>
    <t>Ntnlty</t>
  </si>
  <si>
    <t>Alex Killorn</t>
  </si>
  <si>
    <t>L</t>
  </si>
  <si>
    <t>Beckett Sennecke</t>
  </si>
  <si>
    <t>R</t>
  </si>
  <si>
    <t>Cam Fowler</t>
  </si>
  <si>
    <t>D</t>
  </si>
  <si>
    <t>Chris Kreider</t>
  </si>
  <si>
    <t>Cutter Gauthier</t>
  </si>
  <si>
    <t>C</t>
  </si>
  <si>
    <t>Drew Helleson</t>
  </si>
  <si>
    <t>Frank Vatrano</t>
  </si>
  <si>
    <t>Ian Moore</t>
  </si>
  <si>
    <t>Jackson LaCombe</t>
  </si>
  <si>
    <t>Jacob Trouba</t>
  </si>
  <si>
    <t>Jansen Harkins</t>
  </si>
  <si>
    <t>John Carlson</t>
  </si>
  <si>
    <t>John Gibson</t>
  </si>
  <si>
    <t>G</t>
  </si>
  <si>
    <t>Leo Carlsson</t>
  </si>
  <si>
    <t>Lukas Dostal</t>
  </si>
  <si>
    <t>Mason McTavish</t>
  </si>
  <si>
    <t>Mikael Granlund</t>
  </si>
  <si>
    <t>Olen Zellweger</t>
  </si>
  <si>
    <t>Pavel Mintyukov</t>
  </si>
  <si>
    <t>Radko Gudas</t>
  </si>
  <si>
    <t>Ross Johnston</t>
  </si>
  <si>
    <t>Ryan Poehling</t>
  </si>
  <si>
    <t>Troy Terry</t>
  </si>
  <si>
    <t>Ville Husso</t>
  </si>
  <si>
    <t>Alex Steeves</t>
  </si>
  <si>
    <t>Alexis Gendron</t>
  </si>
  <si>
    <t>Andrew Peeke</t>
  </si>
  <si>
    <t>Casey Mittelstadt</t>
  </si>
  <si>
    <t>Charlie McAvoy</t>
  </si>
  <si>
    <t>David Pastrnak</t>
  </si>
  <si>
    <t>Elias Lindholm</t>
  </si>
  <si>
    <t>Fabian Lysell</t>
  </si>
  <si>
    <t>Fraser Minten</t>
  </si>
  <si>
    <t>Georgii Merkulov</t>
  </si>
  <si>
    <t>Hampus Lindholm</t>
  </si>
  <si>
    <t>Henri Jokiharju</t>
  </si>
  <si>
    <t>Jeremy Swayman</t>
  </si>
  <si>
    <t>John Farinacci</t>
  </si>
  <si>
    <t>Jonathan Aspirot</t>
  </si>
  <si>
    <t>Joonas Korpisalo</t>
  </si>
  <si>
    <t>Jordan Harris</t>
  </si>
  <si>
    <t>Lukas Reichel</t>
  </si>
  <si>
    <t>Marat Khusnutdinov</t>
  </si>
  <si>
    <t>Mark Kastelic</t>
  </si>
  <si>
    <t>Mason Lohrei</t>
  </si>
  <si>
    <t>Matej Blumel</t>
  </si>
  <si>
    <t>Matthew Poitras</t>
  </si>
  <si>
    <t>Michael Eyssimont</t>
  </si>
  <si>
    <t>Morgan Geekie</t>
  </si>
  <si>
    <t>Navrin Mutter</t>
  </si>
  <si>
    <t>Nikita Zadorov</t>
  </si>
  <si>
    <t>Patrick Brown</t>
  </si>
  <si>
    <t>Pavel Zacha</t>
  </si>
  <si>
    <t>Riley Duran</t>
  </si>
  <si>
    <t>Riley Tufte</t>
  </si>
  <si>
    <t>Sean Kuraly</t>
  </si>
  <si>
    <t>Tanner Jeannot</t>
  </si>
  <si>
    <t>Viktor Arvidsson</t>
  </si>
  <si>
    <t>Alex Lyon</t>
  </si>
  <si>
    <t>Alex Tuch</t>
  </si>
  <si>
    <t>Beck Malenstyn</t>
  </si>
  <si>
    <t>Bowen Byram</t>
  </si>
  <si>
    <t>Colten Ellis</t>
  </si>
  <si>
    <t>Conor Timmins</t>
  </si>
  <si>
    <t>Jack Quinn</t>
  </si>
  <si>
    <t>Jason Zucker</t>
  </si>
  <si>
    <t>Jordan Greenway</t>
  </si>
  <si>
    <t>Josh Doan</t>
  </si>
  <si>
    <t>Josh Dunne</t>
  </si>
  <si>
    <t>Josh Norris</t>
  </si>
  <si>
    <t>Justin Danforth</t>
  </si>
  <si>
    <t>Luke Schenn</t>
  </si>
  <si>
    <t>Mattias Samuelsson</t>
  </si>
  <si>
    <t>Michael Kesselring</t>
  </si>
  <si>
    <t>Noah Östlund</t>
  </si>
  <si>
    <t>Owen Power</t>
  </si>
  <si>
    <t>Peyton Krebs</t>
  </si>
  <si>
    <t>Rasmus Dahlin</t>
  </si>
  <si>
    <t>Ryan McLeod</t>
  </si>
  <si>
    <t>Sam Carrick</t>
  </si>
  <si>
    <t>Tage Thompson</t>
  </si>
  <si>
    <t>Tanner Pearson</t>
  </si>
  <si>
    <t>Tyson Kozak</t>
  </si>
  <si>
    <t>Ukko-Pekka Luukkonen</t>
  </si>
  <si>
    <t>Zach Benson</t>
  </si>
  <si>
    <t>Zach Metsa</t>
  </si>
  <si>
    <t>Alexander Nikishin</t>
  </si>
  <si>
    <t>Andrei Svechnikov</t>
  </si>
  <si>
    <t>Brandon Bussi</t>
  </si>
  <si>
    <t>Charles-Alexis Legault</t>
  </si>
  <si>
    <t>Eric Robinson</t>
  </si>
  <si>
    <t>Frederik Andersen</t>
  </si>
  <si>
    <t>DEN</t>
  </si>
  <si>
    <t>Jaccob Slavin</t>
  </si>
  <si>
    <t>Jackson Blake</t>
  </si>
  <si>
    <t>Jalen Chatfield</t>
  </si>
  <si>
    <t>Jesperi Kotkaniemi</t>
  </si>
  <si>
    <t>Jordan Martinook</t>
  </si>
  <si>
    <t>Jordan Staal</t>
  </si>
  <si>
    <t>K'Andre Miller</t>
  </si>
  <si>
    <t>Logan Stankoven</t>
  </si>
  <si>
    <t>Mark Jankowski</t>
  </si>
  <si>
    <t>Mike Reilly</t>
  </si>
  <si>
    <t>Nicolas Deslauriers</t>
  </si>
  <si>
    <t>Nikolaj Ehlers</t>
  </si>
  <si>
    <t>Pyotr Kochetkov</t>
  </si>
  <si>
    <t>Sean Walker</t>
  </si>
  <si>
    <t>Sebastian Aho</t>
  </si>
  <si>
    <t>Seth Jarvis</t>
  </si>
  <si>
    <t>Shayne Gostisbehere</t>
  </si>
  <si>
    <t>Taylor Hall</t>
  </si>
  <si>
    <t>William Carrier</t>
  </si>
  <si>
    <t>Adam Fantilli</t>
  </si>
  <si>
    <t>Boone Jenner</t>
  </si>
  <si>
    <t>Charlie Coyle</t>
  </si>
  <si>
    <t>Cole Sillinger</t>
  </si>
  <si>
    <t>Conor Garland</t>
  </si>
  <si>
    <t>Damon Severson</t>
  </si>
  <si>
    <t>Dante Fabbro</t>
  </si>
  <si>
    <t>Danton Heinen</t>
  </si>
  <si>
    <t>Denton Mateychuk</t>
  </si>
  <si>
    <t>Dmitri Voronkov</t>
  </si>
  <si>
    <t>Elvis Merzlikins</t>
  </si>
  <si>
    <t>Erik Gudbranson</t>
  </si>
  <si>
    <t>Isac Lundestrom</t>
  </si>
  <si>
    <t>Ivan Provorov</t>
  </si>
  <si>
    <t>Jacob Christiansen</t>
  </si>
  <si>
    <t>Jet Greaves</t>
  </si>
  <si>
    <t>Kent Johnson</t>
  </si>
  <si>
    <t>Kirill Marchenko</t>
  </si>
  <si>
    <t>Luca Del Bel Belluz</t>
  </si>
  <si>
    <t>Mason Marchment</t>
  </si>
  <si>
    <t>Mathieu Olivier</t>
  </si>
  <si>
    <t>Miles Wood</t>
  </si>
  <si>
    <t>Sean Monahan</t>
  </si>
  <si>
    <t>Yegor Zamula</t>
  </si>
  <si>
    <t>Zachary Werenski</t>
  </si>
  <si>
    <t>Adam Klapka</t>
  </si>
  <si>
    <t>Blake Coleman</t>
  </si>
  <si>
    <t>Brayden Pachal</t>
  </si>
  <si>
    <t>Brennan Othmann</t>
  </si>
  <si>
    <t>Connor Zary</t>
  </si>
  <si>
    <t>Devin Cooley</t>
  </si>
  <si>
    <t>Dustin Wolf</t>
  </si>
  <si>
    <t>Hunter Brzustewicz</t>
  </si>
  <si>
    <t>Jake Bean</t>
  </si>
  <si>
    <t>Joel Farabee</t>
  </si>
  <si>
    <t>Joel Hanley</t>
  </si>
  <si>
    <t>John Beecher</t>
  </si>
  <si>
    <t>Jonathan Huberdeau</t>
  </si>
  <si>
    <t>Kevin Bahl</t>
  </si>
  <si>
    <t>Martin Pospisil</t>
  </si>
  <si>
    <t>Matt Coronato</t>
  </si>
  <si>
    <t>Matvei Gridin</t>
  </si>
  <si>
    <t>Mikael Backlund</t>
  </si>
  <si>
    <t>Morgan Frost</t>
  </si>
  <si>
    <t>Olli Määttä</t>
  </si>
  <si>
    <t>Ryan Lomberg</t>
  </si>
  <si>
    <t>Ryan Strome</t>
  </si>
  <si>
    <t>Samuel Honzek</t>
  </si>
  <si>
    <t>Tyson Gross</t>
  </si>
  <si>
    <t>Yan Kuznetsov</t>
  </si>
  <si>
    <t>Yegor Sharangovich</t>
  </si>
  <si>
    <t>Zayne Parekh</t>
  </si>
  <si>
    <t>Alex Vlasic</t>
  </si>
  <si>
    <t>Andre Burakovsky</t>
  </si>
  <si>
    <t>AUT</t>
  </si>
  <si>
    <t>Anton Frondell</t>
  </si>
  <si>
    <t>Artyom Levshunov</t>
  </si>
  <si>
    <t>Arvid Soderblom</t>
  </si>
  <si>
    <t>Connor Bedard</t>
  </si>
  <si>
    <t>Dominic Toninato</t>
  </si>
  <si>
    <t>Ethan Del Mastro</t>
  </si>
  <si>
    <t>Frank Nazar</t>
  </si>
  <si>
    <t>Ilya Mikheyev</t>
  </si>
  <si>
    <t>Landon Slaggert</t>
  </si>
  <si>
    <t>Louis Crevier</t>
  </si>
  <si>
    <t>Matt Grzelcyk</t>
  </si>
  <si>
    <t>Nick Lardis</t>
  </si>
  <si>
    <t>Oliver Moore</t>
  </si>
  <si>
    <t>Ryan Donato</t>
  </si>
  <si>
    <t>Ryan Greene</t>
  </si>
  <si>
    <t>Sacha Boisvert</t>
  </si>
  <si>
    <t>Sam Lafferty</t>
  </si>
  <si>
    <t>Sam Rinzel</t>
  </si>
  <si>
    <t>Seth Jones</t>
  </si>
  <si>
    <t>Spencer Knight</t>
  </si>
  <si>
    <t>Teuvo Teravainen</t>
  </si>
  <si>
    <t>Tyler Bertuzzi</t>
  </si>
  <si>
    <t>Wyatt Kaiser</t>
  </si>
  <si>
    <t>Artturi Lehkonen</t>
  </si>
  <si>
    <t>Brent Burns</t>
  </si>
  <si>
    <t>Brett Kulak</t>
  </si>
  <si>
    <t>Brock Nelson</t>
  </si>
  <si>
    <t>Cale Makar</t>
  </si>
  <si>
    <t>Devon Toews</t>
  </si>
  <si>
    <t>Gabriel Landeskog</t>
  </si>
  <si>
    <t>Jack Drury</t>
  </si>
  <si>
    <t>Joel Kiviranta</t>
  </si>
  <si>
    <t>Josh Manson</t>
  </si>
  <si>
    <t>Logan O'Connor</t>
  </si>
  <si>
    <t>MacKenzie Blackwood</t>
  </si>
  <si>
    <t>Martin Necas</t>
  </si>
  <si>
    <t>Nathan MacKinnon</t>
  </si>
  <si>
    <t>Nazem Kadri</t>
  </si>
  <si>
    <t>Nick Blankenburg</t>
  </si>
  <si>
    <t>Nicolas Roy</t>
  </si>
  <si>
    <t>Parker Kelly</t>
  </si>
  <si>
    <t>Ross Colton</t>
  </si>
  <si>
    <t>Sam Malinski</t>
  </si>
  <si>
    <t>Scott Wedgewood</t>
  </si>
  <si>
    <t>Valeri Nichushkin</t>
  </si>
  <si>
    <t>Zakhar Bardakov</t>
  </si>
  <si>
    <t>Adam Erne</t>
  </si>
  <si>
    <t>Alexander Petrovic</t>
  </si>
  <si>
    <t>Arttu Hyry</t>
  </si>
  <si>
    <t>Cameron Hughes</t>
  </si>
  <si>
    <t>Casey DeSmith</t>
  </si>
  <si>
    <t>Colin Blackwell</t>
  </si>
  <si>
    <t>Esa Lindell</t>
  </si>
  <si>
    <t>Ilya Lyubushkin</t>
  </si>
  <si>
    <t>Jake Oettinger</t>
  </si>
  <si>
    <t>Jamie Benn</t>
  </si>
  <si>
    <t>Jason Robertson</t>
  </si>
  <si>
    <t>Justin Hryckowian</t>
  </si>
  <si>
    <t>Kyle Capobianco</t>
  </si>
  <si>
    <t>Lian Bichsel</t>
  </si>
  <si>
    <t>Matt Duchene</t>
  </si>
  <si>
    <t>Mavrik Bourque</t>
  </si>
  <si>
    <t>Michael Bunting</t>
  </si>
  <si>
    <t>Mikko Rantanen</t>
  </si>
  <si>
    <t>Miro Heiskanen</t>
  </si>
  <si>
    <t>Nathan Bastian</t>
  </si>
  <si>
    <t>Nils Lundkvist</t>
  </si>
  <si>
    <t>Oskar Bäck</t>
  </si>
  <si>
    <t>Roope Hintz</t>
  </si>
  <si>
    <t>Sam Steel</t>
  </si>
  <si>
    <t>Thomas Harley</t>
  </si>
  <si>
    <t>Tyler Seguin</t>
  </si>
  <si>
    <t>Wyatt Johnston</t>
  </si>
  <si>
    <t>Alex DeBrincat</t>
  </si>
  <si>
    <t>Andrew Copp</t>
  </si>
  <si>
    <t>Ben Chiarot</t>
  </si>
  <si>
    <t>Cam Talbot</t>
  </si>
  <si>
    <t>Christian Fischer</t>
  </si>
  <si>
    <t>Dylan Larkin</t>
  </si>
  <si>
    <t>Erik Gustafsson</t>
  </si>
  <si>
    <t>J.T. Compher</t>
  </si>
  <si>
    <t>Joe Veleno</t>
  </si>
  <si>
    <t>Justin Holl</t>
  </si>
  <si>
    <t>Lucas Raymond</t>
  </si>
  <si>
    <t>Marco Kasper</t>
  </si>
  <si>
    <t>Michael Rasmussen</t>
  </si>
  <si>
    <t>Moritz Seider</t>
  </si>
  <si>
    <t>Patrick Kane</t>
  </si>
  <si>
    <t>Simon Edvinsson</t>
  </si>
  <si>
    <t>Vladimir Tarasenko</t>
  </si>
  <si>
    <t>Adam Henrique</t>
  </si>
  <si>
    <t>Connor McDavid</t>
  </si>
  <si>
    <t>Darnell Nurse</t>
  </si>
  <si>
    <t>Evan Bouchard</t>
  </si>
  <si>
    <t>Jack Roslovic</t>
  </si>
  <si>
    <t>Jake Walman</t>
  </si>
  <si>
    <t>Jason Dickinson</t>
  </si>
  <si>
    <t>Kasperi Kapanen</t>
  </si>
  <si>
    <t>Leon Draisaitl</t>
  </si>
  <si>
    <t>Matthew Savoie</t>
  </si>
  <si>
    <t>Mattias Ekholm</t>
  </si>
  <si>
    <t>Mattias Janmark</t>
  </si>
  <si>
    <t>Ryan Nugent-Hopkins</t>
  </si>
  <si>
    <t>Stuart Skinner</t>
  </si>
  <si>
    <t>Trent Frederic</t>
  </si>
  <si>
    <t>Ty Emberson</t>
  </si>
  <si>
    <t>Vasily Podkolzin</t>
  </si>
  <si>
    <t>Zach Hyman</t>
  </si>
  <si>
    <t>A.J. Greer</t>
  </si>
  <si>
    <t>Aaron Ekblad</t>
  </si>
  <si>
    <t>Aleksander Barkov</t>
  </si>
  <si>
    <t>Anton Lundell</t>
  </si>
  <si>
    <t>Carter Verhaeghe</t>
  </si>
  <si>
    <t>Daniil Tarasov</t>
  </si>
  <si>
    <t>Eetu Luostarinen</t>
  </si>
  <si>
    <t>Evan Rodrigues</t>
  </si>
  <si>
    <t>Gustav Forsling</t>
  </si>
  <si>
    <t>Jesper Boqvist</t>
  </si>
  <si>
    <t>Luke Kunin</t>
  </si>
  <si>
    <t>Mackie Samoskevich</t>
  </si>
  <si>
    <t>Matthew Tkachuk</t>
  </si>
  <si>
    <t>Noah Gregor</t>
  </si>
  <si>
    <t>Sam Bennett</t>
  </si>
  <si>
    <t>Sam Reinhart</t>
  </si>
  <si>
    <t>Sergei Bobrovsky</t>
  </si>
  <si>
    <t>Tomas Nosek</t>
  </si>
  <si>
    <t>Uvis Balinskis</t>
  </si>
  <si>
    <t>Adrian Kempe</t>
  </si>
  <si>
    <t>Alex Laferriere</t>
  </si>
  <si>
    <t>Alex Turcotte</t>
  </si>
  <si>
    <t>Andrey Kuzmenko</t>
  </si>
  <si>
    <t>Anton Forsberg</t>
  </si>
  <si>
    <t>Anze Kopitar</t>
  </si>
  <si>
    <t>Artemi Panarin</t>
  </si>
  <si>
    <t>Brandt Clarke</t>
  </si>
  <si>
    <t>Brian Dumoulin</t>
  </si>
  <si>
    <t>Cody Ceci</t>
  </si>
  <si>
    <t>Darcy Kuemper</t>
  </si>
  <si>
    <t>Drew Doughty</t>
  </si>
  <si>
    <t>Jacob Moverare</t>
  </si>
  <si>
    <t>Jared Wright</t>
  </si>
  <si>
    <t>Jeff Malott</t>
  </si>
  <si>
    <t>Joel Armia</t>
  </si>
  <si>
    <t>Joel Edmundson</t>
  </si>
  <si>
    <t>Kevin Fiala</t>
  </si>
  <si>
    <t>Mathieu Joseph</t>
  </si>
  <si>
    <t>Mikey Anderson</t>
  </si>
  <si>
    <t>Quinton Byfield</t>
  </si>
  <si>
    <t>Samuel Helenius</t>
  </si>
  <si>
    <t>Scott Laughton</t>
  </si>
  <si>
    <t>Taylor Ward</t>
  </si>
  <si>
    <t>Trevor Moore</t>
  </si>
  <si>
    <t>Brock Faber</t>
  </si>
  <si>
    <t>Daemon Hunt</t>
  </si>
  <si>
    <t>Danila Yurov</t>
  </si>
  <si>
    <t>Filip Gustavsson</t>
  </si>
  <si>
    <t>Jacob Middleton</t>
  </si>
  <si>
    <t>Jared Spurgeon</t>
  </si>
  <si>
    <t>Jesper Wallstedt</t>
  </si>
  <si>
    <t>Joel Eriksson Ek</t>
  </si>
  <si>
    <t>Jonas Brodin</t>
  </si>
  <si>
    <t>Kirill Kaprizov</t>
  </si>
  <si>
    <t>Marcus Foligno</t>
  </si>
  <si>
    <t>Marcus Johansson</t>
  </si>
  <si>
    <t>Mats Zuccarello</t>
  </si>
  <si>
    <t>Matthew Boldy</t>
  </si>
  <si>
    <t>Nick Foligno</t>
  </si>
  <si>
    <t>Nico Sturm</t>
  </si>
  <si>
    <t>Quinn Hughes</t>
  </si>
  <si>
    <t>Ryan Hartman</t>
  </si>
  <si>
    <t>Yakov Trenin</t>
  </si>
  <si>
    <t>Zach Bogosian</t>
  </si>
  <si>
    <t>Alex Newhook</t>
  </si>
  <si>
    <t>Alexandre Carrier</t>
  </si>
  <si>
    <t>Arber Xhekaj</t>
  </si>
  <si>
    <t>Brendan Gallagher</t>
  </si>
  <si>
    <t>Cole Caufield</t>
  </si>
  <si>
    <t>Ivan Demidov</t>
  </si>
  <si>
    <t>Jacob Fowler</t>
  </si>
  <si>
    <t>Jakub Dobes</t>
  </si>
  <si>
    <t>Jayden Struble</t>
  </si>
  <si>
    <t>Josh Anderson</t>
  </si>
  <si>
    <t>Juraj Slafkovsky</t>
  </si>
  <si>
    <t>Kaiden Guhle</t>
  </si>
  <si>
    <t>Kirby Dach</t>
  </si>
  <si>
    <t>Lane Hutson</t>
  </si>
  <si>
    <t>Mike Matheson</t>
  </si>
  <si>
    <t>Nick Suzuki</t>
  </si>
  <si>
    <t>Noah Dobson</t>
  </si>
  <si>
    <t>Oliver Kapanen</t>
  </si>
  <si>
    <t>Patrik Laine</t>
  </si>
  <si>
    <t>Phillip Danault</t>
  </si>
  <si>
    <t>Samuel Montembeault</t>
  </si>
  <si>
    <t>Zachary Bolduc</t>
  </si>
  <si>
    <t>Cody Glass</t>
  </si>
  <si>
    <t>Connor Brown</t>
  </si>
  <si>
    <t>Dawson Mercer</t>
  </si>
  <si>
    <t>Dougie Hamilton</t>
  </si>
  <si>
    <t>Evgenii Dadonov</t>
  </si>
  <si>
    <t>Jack Hughes</t>
  </si>
  <si>
    <t>Jacob Markstrom</t>
  </si>
  <si>
    <t>Jesper Bratt</t>
  </si>
  <si>
    <t>Luke Hughes</t>
  </si>
  <si>
    <t>Nico Hischier</t>
  </si>
  <si>
    <t>Simon Nemec</t>
  </si>
  <si>
    <t>Timo Meier</t>
  </si>
  <si>
    <t>Xavier Parent</t>
  </si>
  <si>
    <t>Adam Wilsby</t>
  </si>
  <si>
    <t>Brady Skjei</t>
  </si>
  <si>
    <t>Erik Haula</t>
  </si>
  <si>
    <t>Filip Forsberg</t>
  </si>
  <si>
    <t>Jonathan Marchessault</t>
  </si>
  <si>
    <t>Justin Barron</t>
  </si>
  <si>
    <t>Juuse Saros</t>
  </si>
  <si>
    <t>Luke Evangelista</t>
  </si>
  <si>
    <t>Nick Perbix</t>
  </si>
  <si>
    <t>Nicolas Hague</t>
  </si>
  <si>
    <t>Roman Josi</t>
  </si>
  <si>
    <t>Ryan O'Reilly</t>
  </si>
  <si>
    <t>Steven Stamkos</t>
  </si>
  <si>
    <t>Tyson Jost</t>
  </si>
  <si>
    <t>Adam Pelech</t>
  </si>
  <si>
    <t>Anders Lee</t>
  </si>
  <si>
    <t>Anthony DeAngelo</t>
  </si>
  <si>
    <t>Anthony Duclair</t>
  </si>
  <si>
    <t>Bo Horvat</t>
  </si>
  <si>
    <t>Brayden Schenn</t>
  </si>
  <si>
    <t>Casey Cizikas</t>
  </si>
  <si>
    <t>Ilya Sorokin</t>
  </si>
  <si>
    <t>Jean-Gabriel Pageau</t>
  </si>
  <si>
    <t>Mathew Barzal</t>
  </si>
  <si>
    <t>Ondrej Palat</t>
  </si>
  <si>
    <t>Ryan Pulock</t>
  </si>
  <si>
    <t>Scott Mayfield</t>
  </si>
  <si>
    <t>Simon Holmstrom</t>
  </si>
  <si>
    <t>Adam Fox</t>
  </si>
  <si>
    <t>Alexis Lafrenière</t>
  </si>
  <si>
    <t>Braden Schneider</t>
  </si>
  <si>
    <t>Brett Berard</t>
  </si>
  <si>
    <t>Filip Chytil</t>
  </si>
  <si>
    <t>Gabriel Perreault</t>
  </si>
  <si>
    <t>Igor Shesterkin</t>
  </si>
  <si>
    <t>J.T. Miller</t>
  </si>
  <si>
    <t>Mika Zibanejad</t>
  </si>
  <si>
    <t>Vincent Trocheck</t>
  </si>
  <si>
    <t>Vladislav Gavrikov</t>
  </si>
  <si>
    <t>Will Borgen</t>
  </si>
  <si>
    <t>William Cuylle</t>
  </si>
  <si>
    <t>Arthur Kaliyev</t>
  </si>
  <si>
    <t>Brady Tkachuk</t>
  </si>
  <si>
    <t>Claude Giroux</t>
  </si>
  <si>
    <t>Drake Batherson</t>
  </si>
  <si>
    <t>Dylan Cozens</t>
  </si>
  <si>
    <t>Fabian Zetterlund</t>
  </si>
  <si>
    <t>Garrett Pilon</t>
  </si>
  <si>
    <t>Jake Sanderson</t>
  </si>
  <si>
    <t>Kurtis MacDermid</t>
  </si>
  <si>
    <t>Lars Eller</t>
  </si>
  <si>
    <t>Michael Amadio</t>
  </si>
  <si>
    <t>Nick Cousins</t>
  </si>
  <si>
    <t>Ridly Greig</t>
  </si>
  <si>
    <t>Shane Pinto</t>
  </si>
  <si>
    <t>Stephen Halliday</t>
  </si>
  <si>
    <t>Thomas Chabot</t>
  </si>
  <si>
    <t>Tim Stützle</t>
  </si>
  <si>
    <t>Warren Foegele</t>
  </si>
  <si>
    <t>Alexei Kolosov</t>
  </si>
  <si>
    <t>Bobby Brink</t>
  </si>
  <si>
    <t>Cameron York</t>
  </si>
  <si>
    <t>Garnet Hathaway</t>
  </si>
  <si>
    <t>Ivan Fedotov</t>
  </si>
  <si>
    <t>Jamie Drysdale</t>
  </si>
  <si>
    <t>Jett Luchanko</t>
  </si>
  <si>
    <t>Matvei Michkov</t>
  </si>
  <si>
    <t>Noah Cates</t>
  </si>
  <si>
    <t>Owen Tippett</t>
  </si>
  <si>
    <t>Rasmus Ristolainen</t>
  </si>
  <si>
    <t>Samuel Ersson</t>
  </si>
  <si>
    <t>Sean Couturier</t>
  </si>
  <si>
    <t>Travis Konecny</t>
  </si>
  <si>
    <t>Travis Sanheim</t>
  </si>
  <si>
    <t>Tyson Foerster</t>
  </si>
  <si>
    <t>Anthony Mantha</t>
  </si>
  <si>
    <t>Blake Lizotte</t>
  </si>
  <si>
    <t>Bryan Rust</t>
  </si>
  <si>
    <t>Egor Chinakhov</t>
  </si>
  <si>
    <t>Erik Karlsson</t>
  </si>
  <si>
    <t>Evgeni Malkin</t>
  </si>
  <si>
    <t>Filip Hallander</t>
  </si>
  <si>
    <t>Joona Koppanen</t>
  </si>
  <si>
    <t>Justin Brazeau</t>
  </si>
  <si>
    <t>Kevin Hayes</t>
  </si>
  <si>
    <t>Kris Letang</t>
  </si>
  <si>
    <t>Noel Acciari</t>
  </si>
  <si>
    <t>Rickard Rakell</t>
  </si>
  <si>
    <t>Rutger McGroarty</t>
  </si>
  <si>
    <t>Sidney Crosby</t>
  </si>
  <si>
    <t>Tommy Novak</t>
  </si>
  <si>
    <t>Ville Koivunen</t>
  </si>
  <si>
    <t>Adam Larsson</t>
  </si>
  <si>
    <t>Berkly Catton</t>
  </si>
  <si>
    <t>Brandon Montour</t>
  </si>
  <si>
    <t>Cale Fleury</t>
  </si>
  <si>
    <t>Chandler Stephenson</t>
  </si>
  <si>
    <t>Eeli Tolvanen</t>
  </si>
  <si>
    <t>Frederick Gaudreau</t>
  </si>
  <si>
    <t>Jaden Schwartz</t>
  </si>
  <si>
    <t>Jamie Oleksiak</t>
  </si>
  <si>
    <t>Jared McCann</t>
  </si>
  <si>
    <t>Joey Daccord</t>
  </si>
  <si>
    <t>Jordan Eberle</t>
  </si>
  <si>
    <t>Joshua Mahura</t>
  </si>
  <si>
    <t>Kaapo Kakko</t>
  </si>
  <si>
    <t>Matthew Beniers</t>
  </si>
  <si>
    <t>Philipp Grubauer</t>
  </si>
  <si>
    <t>Ryan Lindgren</t>
  </si>
  <si>
    <t>Ryker Evans</t>
  </si>
  <si>
    <t>Shane Wright</t>
  </si>
  <si>
    <t>Vince Dunn</t>
  </si>
  <si>
    <t>Adam Gaudette</t>
  </si>
  <si>
    <t>Alexander Wennberg</t>
  </si>
  <si>
    <t>Barclay Goodrow</t>
  </si>
  <si>
    <t>Collin Graf</t>
  </si>
  <si>
    <t>Kiefer Sherwood</t>
  </si>
  <si>
    <t>Logan Couture</t>
  </si>
  <si>
    <t>Macklin Celebrini</t>
  </si>
  <si>
    <t>Philipp Kurashev</t>
  </si>
  <si>
    <t>Ty Dellandrea</t>
  </si>
  <si>
    <t>Tyler Toffoli</t>
  </si>
  <si>
    <t>Will Smith</t>
  </si>
  <si>
    <t>Alex Texier</t>
  </si>
  <si>
    <t>Alexey Toropchenko</t>
  </si>
  <si>
    <t>Colton Parayko</t>
  </si>
  <si>
    <t>Dylan Holloway</t>
  </si>
  <si>
    <t>Jake Neighbours</t>
  </si>
  <si>
    <t>Joel Hofer</t>
  </si>
  <si>
    <t>Jordan Binnington</t>
  </si>
  <si>
    <t>Jordan Kyrou</t>
  </si>
  <si>
    <t>Justin Faulk</t>
  </si>
  <si>
    <t>Nathan Walker</t>
  </si>
  <si>
    <t>Oskar Sundqvist</t>
  </si>
  <si>
    <t>Pavel Buchnevich</t>
  </si>
  <si>
    <t>Philip Broberg</t>
  </si>
  <si>
    <t>Pierre-Olivier Joseph</t>
  </si>
  <si>
    <t>Radek Faksa</t>
  </si>
  <si>
    <t>Robert Thomas</t>
  </si>
  <si>
    <t>Ryan Suter</t>
  </si>
  <si>
    <t>Scott Perunovich</t>
  </si>
  <si>
    <t>Andrei Vasilevskiy</t>
  </si>
  <si>
    <t>Anthony Cirelli</t>
  </si>
  <si>
    <t>Brandon Hagel</t>
  </si>
  <si>
    <t>Brayden Point</t>
  </si>
  <si>
    <t>Cam Atkinson</t>
  </si>
  <si>
    <t>Conor Geekie</t>
  </si>
  <si>
    <t>Darren Raddysh</t>
  </si>
  <si>
    <t>Emil Lilleberg</t>
  </si>
  <si>
    <t>Erik Cernak</t>
  </si>
  <si>
    <t>J.J. Moser</t>
  </si>
  <si>
    <t>Jake Guentzel</t>
  </si>
  <si>
    <t>Jonas Johansson</t>
  </si>
  <si>
    <t>Luke Glendening</t>
  </si>
  <si>
    <t>Mitchell Chaffee</t>
  </si>
  <si>
    <t>Nick Paul</t>
  </si>
  <si>
    <t>Nikita Kucherov</t>
  </si>
  <si>
    <t>Ryan McDonagh</t>
  </si>
  <si>
    <t>Victor Hedman</t>
  </si>
  <si>
    <t>Zemgus Girgensons</t>
  </si>
  <si>
    <t>Anthony Stolarz</t>
  </si>
  <si>
    <t>Auston Matthews</t>
  </si>
  <si>
    <t>Bobby McMann</t>
  </si>
  <si>
    <t>Calle Jarnkrok</t>
  </si>
  <si>
    <t>Chris Tanev</t>
  </si>
  <si>
    <t>Connor Dewar</t>
  </si>
  <si>
    <t>David Kampf</t>
  </si>
  <si>
    <t>Jake McCabe</t>
  </si>
  <si>
    <t>Jani Hakanpaa</t>
  </si>
  <si>
    <t>John Tavares</t>
  </si>
  <si>
    <t>Joseph Woll</t>
  </si>
  <si>
    <t>Matthew Knies</t>
  </si>
  <si>
    <t>Max Domi</t>
  </si>
  <si>
    <t>Morgan Rielly</t>
  </si>
  <si>
    <t>Nick Robertson</t>
  </si>
  <si>
    <t>Oliver Ekman-Larsson</t>
  </si>
  <si>
    <t>Philippe Myers</t>
  </si>
  <si>
    <t>Pontus Holmberg</t>
  </si>
  <si>
    <t>Ryan Reaves</t>
  </si>
  <si>
    <t>Simon Benoit</t>
  </si>
  <si>
    <t>Steven Lorentz</t>
  </si>
  <si>
    <t>William Nylander</t>
  </si>
  <si>
    <t>UTA</t>
  </si>
  <si>
    <t>Alexander Kerfoot</t>
  </si>
  <si>
    <t>Barrett Hayton</t>
  </si>
  <si>
    <t>Clayton Keller</t>
  </si>
  <si>
    <t>Connor Ingram</t>
  </si>
  <si>
    <t>Dylan Guenther</t>
  </si>
  <si>
    <t>Ian Cole</t>
  </si>
  <si>
    <t>Jack McBain</t>
  </si>
  <si>
    <t>John Marino</t>
  </si>
  <si>
    <t>Juuso Valimaki</t>
  </si>
  <si>
    <t>Karel Vejmelka</t>
  </si>
  <si>
    <t>Kevin Stenlund</t>
  </si>
  <si>
    <t>Lawson Crouse</t>
  </si>
  <si>
    <t>Logan Cooley</t>
  </si>
  <si>
    <t>Matias Maccelli</t>
  </si>
  <si>
    <t>Michael Carcone</t>
  </si>
  <si>
    <t>Mikhail Sergachev</t>
  </si>
  <si>
    <t>Nick Bjugstad</t>
  </si>
  <si>
    <t>Nick Schmaltz</t>
  </si>
  <si>
    <t>Robert Bortuzzo</t>
  </si>
  <si>
    <t>Sean Durzi</t>
  </si>
  <si>
    <t>Vladislav Kolyachonok</t>
  </si>
  <si>
    <t>Aatu Raty</t>
  </si>
  <si>
    <t>Arturs Silovs</t>
  </si>
  <si>
    <t>Brock Boeser</t>
  </si>
  <si>
    <t>Carson Soucy</t>
  </si>
  <si>
    <t>Dakota Joshua</t>
  </si>
  <si>
    <t>Derek Forbort</t>
  </si>
  <si>
    <t>Elias Pettersson</t>
  </si>
  <si>
    <t>Filip Hronek</t>
  </si>
  <si>
    <t>Jake DeBrusk</t>
  </si>
  <si>
    <t>Kevin Lankinen</t>
  </si>
  <si>
    <t>Nils Aman</t>
  </si>
  <si>
    <t>Nils Hoglander</t>
  </si>
  <si>
    <t>Pius Suter</t>
  </si>
  <si>
    <t>Teddy Blueger</t>
  </si>
  <si>
    <t>Thatcher Demko</t>
  </si>
  <si>
    <t>Tyler Myers</t>
  </si>
  <si>
    <t>Vincent Desharnais</t>
  </si>
  <si>
    <t>Adin Hill</t>
  </si>
  <si>
    <t>Akira Schmid</t>
  </si>
  <si>
    <t>Alex Pietrangelo</t>
  </si>
  <si>
    <t>Alexander Holtz</t>
  </si>
  <si>
    <t>Brayden McNabb</t>
  </si>
  <si>
    <t>Brett Howden</t>
  </si>
  <si>
    <t>Ilya Samsonov</t>
  </si>
  <si>
    <t>Ivan Barbashev</t>
  </si>
  <si>
    <t>Jack Eichel</t>
  </si>
  <si>
    <t>Keegan Kolesar</t>
  </si>
  <si>
    <t>Mark Stone</t>
  </si>
  <si>
    <t>Mitch Marner</t>
  </si>
  <si>
    <t>Noah Hanifin</t>
  </si>
  <si>
    <t>Pavel Dorofeyev</t>
  </si>
  <si>
    <t>Shea Theodore</t>
  </si>
  <si>
    <t>Tanner Laczynski</t>
  </si>
  <si>
    <t>Tomas Hertl</t>
  </si>
  <si>
    <t>Victor Olofsson</t>
  </si>
  <si>
    <t>William Karlsson</t>
  </si>
  <si>
    <t>Zach Whitecloud</t>
  </si>
  <si>
    <t>Adam Lowry</t>
  </si>
  <si>
    <t>Alex Iafallo</t>
  </si>
  <si>
    <t>Cole Perfetti</t>
  </si>
  <si>
    <t>Colin Miller</t>
  </si>
  <si>
    <t>Connor Hellebuyck</t>
  </si>
  <si>
    <t>Dylan DeMelo</t>
  </si>
  <si>
    <t>Dylan Samberg</t>
  </si>
  <si>
    <t>Eric Comrie</t>
  </si>
  <si>
    <t>Gabriel Vilardi</t>
  </si>
  <si>
    <t>Haydn Fleury</t>
  </si>
  <si>
    <t>Josh Morrissey</t>
  </si>
  <si>
    <t>Kaapo Kahkonen</t>
  </si>
  <si>
    <t>Kyle Connor</t>
  </si>
  <si>
    <t>Logan Stanley</t>
  </si>
  <si>
    <t>Mark Scheifele</t>
  </si>
  <si>
    <t>Mason Appleton</t>
  </si>
  <si>
    <t>Morgan Barron</t>
  </si>
  <si>
    <t>Neal Pionk</t>
  </si>
  <si>
    <t>Nino Niederreiter</t>
  </si>
  <si>
    <t>Rasmus Kupari</t>
  </si>
  <si>
    <t>Vladislav Namestnikov</t>
  </si>
  <si>
    <t>Alex Ovechkin</t>
  </si>
  <si>
    <t>Aliaksei Protas</t>
  </si>
  <si>
    <t>Andrew Mangiapane</t>
  </si>
  <si>
    <t>Brandon Duhaime</t>
  </si>
  <si>
    <t>Charlie Lindgren</t>
  </si>
  <si>
    <t>Connor McMichael</t>
  </si>
  <si>
    <t>Dylan McIlrath</t>
  </si>
  <si>
    <t>Dylan Strome</t>
  </si>
  <si>
    <t>Hendrix Lapierre</t>
  </si>
  <si>
    <t>Ivan Miroshnichenko</t>
  </si>
  <si>
    <t>Jakob Chychrun</t>
  </si>
  <si>
    <t>Logan Thompson</t>
  </si>
  <si>
    <t>Martin Fehervary</t>
  </si>
  <si>
    <t>Matt Roy</t>
  </si>
  <si>
    <t>Nic Dowd</t>
  </si>
  <si>
    <t>Pierre-Luc Dubois</t>
  </si>
  <si>
    <t>Rasmus Sandin</t>
  </si>
  <si>
    <t>Sonny Milano</t>
  </si>
  <si>
    <t>Taylor Raddysh</t>
  </si>
  <si>
    <t>Tom Wilson</t>
  </si>
  <si>
    <t>Trevor van Riemsdyk</t>
  </si>
  <si>
    <t>NHL City</t>
  </si>
  <si>
    <t>Jan High</t>
  </si>
  <si>
    <t>Jan Low</t>
  </si>
  <si>
    <t># Cold</t>
  </si>
  <si>
    <t># Cool</t>
  </si>
  <si>
    <t>Snow (cm)</t>
  </si>
  <si>
    <t>Population</t>
  </si>
  <si>
    <t>Franchise</t>
  </si>
  <si>
    <t>Cup Wins</t>
  </si>
  <si>
    <t>Other Big Four Teams</t>
  </si>
  <si>
    <t>Winnipeg, MB</t>
  </si>
  <si>
    <t>Edmonton, AB</t>
  </si>
  <si>
    <t>Ottawa, ON</t>
  </si>
  <si>
    <t>Montreal, QC</t>
  </si>
  <si>
    <t>Minneapolis, MN</t>
  </si>
  <si>
    <t>NFL, MLB, NBA</t>
  </si>
  <si>
    <t>Calgary, AB</t>
  </si>
  <si>
    <t>Toronto, ON</t>
  </si>
  <si>
    <t>MLB, NBA</t>
  </si>
  <si>
    <t>Buffalo, NY</t>
  </si>
  <si>
    <t>NFL</t>
  </si>
  <si>
    <t>Detroit, MI</t>
  </si>
  <si>
    <t>Chicago, IL</t>
  </si>
  <si>
    <t>NFL, MLB (x2), NBA</t>
  </si>
  <si>
    <t>Pittsburgh, PA</t>
  </si>
  <si>
    <t>NFL, MLB</t>
  </si>
  <si>
    <t>Boston, MA</t>
  </si>
  <si>
    <t>Columbus, OH</t>
  </si>
  <si>
    <t>New York, NY</t>
  </si>
  <si>
    <t>NFL (x2), MLB (x2), NBA (x2)</t>
  </si>
  <si>
    <t>St. Louis, MO</t>
  </si>
  <si>
    <t>MLB</t>
  </si>
  <si>
    <t>Philadelphia, PA</t>
  </si>
  <si>
    <t>Vancouver, BC</t>
  </si>
  <si>
    <t>Denver, CO</t>
  </si>
  <si>
    <t>Washington, DC</t>
  </si>
  <si>
    <t>Seattle, WA</t>
  </si>
  <si>
    <t>Nashville, TN</t>
  </si>
  <si>
    <t>Raleigh, NC</t>
  </si>
  <si>
    <t>Las Vegas, NV</t>
  </si>
  <si>
    <t>Dallas, TX</t>
  </si>
  <si>
    <t>San Jose, CA</t>
  </si>
  <si>
    <t>Salt Lake City, UT</t>
  </si>
  <si>
    <t>NBA</t>
  </si>
  <si>
    <t>Los Angeles, CA</t>
  </si>
  <si>
    <t>Tampa, FL</t>
  </si>
  <si>
    <t>Miami, FL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</si>
</sst>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
    <numFmt numFmtId="165" formatCode="0.0%"/>
    <numFmt numFmtId="166" formatCode="0.0\°\C"/>
  </numFmts>
  <fonts count="7"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8"/>
      <color theme="1"/>
      <name val="Calibri"/>
      <family val="2"/>
      <scheme val="minor"/>
    </font>
    <font>
      <b/>
      <u/>
      <sz val="11"/>
      <color theme="1"/>
      <name val="Calibri"/>
      <family val="2"/>
      <scheme val="minor"/>
    </font>
    <font>
      <sz val="9"/>
      <color indexed="81"/>
      <name val="Tahoma"/>
      <charset val="1"/>
    </font>
  </fonts>
  <fills count="4">
    <fill>
      <patternFill patternType="none"/>
    </fill>
    <fill>
      <patternFill patternType="gray125"/>
    </fill>
    <fill>
      <patternFill patternType="solid">
        <fgColor theme="4" tint="0.59999389629810485"/>
        <bgColor indexed="64"/>
      </patternFill>
    </fill>
    <fill>
      <patternFill patternType="solid">
        <fgColor rgb="FFBDD7EE"/>
        <bgColor indexed="64"/>
      </patternFill>
    </fill>
  </fills>
  <borders count="6">
    <border>
      <left/>
      <right/>
      <top/>
      <bottom/>
      <diagonal/>
    </border>
    <border>
      <left/>
      <right style="thin">
        <color auto="1"/>
      </right>
      <top/>
      <bottom/>
      <diagonal/>
    </border>
    <border>
      <left style="thin">
        <color auto="1"/>
      </left>
      <right style="thin">
        <color auto="1"/>
      </right>
      <top/>
      <bottom/>
      <diagonal/>
    </border>
    <border>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s>
  <cellStyleXfs count="4">
    <xf numFmtId="0" fontId="0" fillId="0" borderId="0"/>
    <xf numFmtId="44" fontId="1" fillId="0" borderId="0"/>
    <xf numFmtId="0" fontId="2" fillId="0" borderId="0"/>
    <xf numFmtId="9" fontId="1" fillId="0" borderId="0"/>
  </cellStyleXfs>
  <cellXfs count="35">
    <xf numFmtId="0" fontId="0" fillId="0" borderId="0" xfId="0"/>
    <xf numFmtId="164" fontId="0" fillId="0" borderId="0" xfId="0" applyNumberFormat="1"/>
    <xf numFmtId="9" fontId="4" fillId="0" borderId="0" xfId="0" applyNumberFormat="1" applyFont="1"/>
    <xf numFmtId="0" fontId="4" fillId="0" borderId="0" xfId="0" applyFont="1"/>
    <xf numFmtId="164" fontId="0" fillId="0" borderId="0" xfId="1" applyNumberFormat="1" applyFont="1"/>
    <xf numFmtId="0" fontId="3" fillId="0" borderId="0" xfId="0" applyFont="1"/>
    <xf numFmtId="0" fontId="0" fillId="2" borderId="1" xfId="0" applyFill="1" applyBorder="1"/>
    <xf numFmtId="9" fontId="0" fillId="2" borderId="2" xfId="3" applyFont="1" applyFill="1" applyBorder="1"/>
    <xf numFmtId="0" fontId="0" fillId="0" borderId="1" xfId="0" applyBorder="1"/>
    <xf numFmtId="9" fontId="0" fillId="0" borderId="2" xfId="3" applyFont="1" applyBorder="1"/>
    <xf numFmtId="0" fontId="3" fillId="2" borderId="1" xfId="0" applyFont="1" applyFill="1" applyBorder="1"/>
    <xf numFmtId="0" fontId="3" fillId="2" borderId="3" xfId="0" applyFont="1" applyFill="1" applyBorder="1"/>
    <xf numFmtId="10" fontId="3" fillId="2" borderId="4" xfId="3" applyNumberFormat="1" applyFont="1" applyFill="1" applyBorder="1"/>
    <xf numFmtId="0" fontId="3" fillId="0" borderId="5" xfId="0" applyFont="1" applyBorder="1" applyAlignment="1">
      <alignment horizontal="right"/>
    </xf>
    <xf numFmtId="0" fontId="0" fillId="2" borderId="2" xfId="0" applyFill="1" applyBorder="1"/>
    <xf numFmtId="164" fontId="4" fillId="0" borderId="0" xfId="0" applyNumberFormat="1" applyFont="1"/>
    <xf numFmtId="0" fontId="0" fillId="0" borderId="0" xfId="0" applyAlignment="1">
      <alignment horizontal="left"/>
    </xf>
    <xf numFmtId="165" fontId="0" fillId="0" borderId="0" xfId="3" applyNumberFormat="1" applyFont="1"/>
    <xf numFmtId="0" fontId="0" fillId="0" borderId="0" xfId="0" applyAlignment="1">
      <alignment horizontal="right"/>
    </xf>
    <xf numFmtId="0" fontId="0" fillId="2" borderId="0" xfId="0" applyFill="1"/>
    <xf numFmtId="164" fontId="0" fillId="2" borderId="0" xfId="0" applyNumberFormat="1" applyFill="1"/>
    <xf numFmtId="165" fontId="0" fillId="2" borderId="0" xfId="3" applyNumberFormat="1" applyFont="1" applyFill="1"/>
    <xf numFmtId="0" fontId="5" fillId="2" borderId="0" xfId="0" applyFont="1" applyFill="1"/>
    <xf numFmtId="0" fontId="0" fillId="2" borderId="0" xfId="0" applyFill="1" applyAlignment="1">
      <alignment horizontal="right"/>
    </xf>
    <xf numFmtId="166" fontId="0" fillId="0" borderId="0" xfId="0" applyNumberFormat="1"/>
    <xf numFmtId="1" fontId="0" fillId="0" borderId="0" xfId="0" applyNumberFormat="1"/>
    <xf numFmtId="3" fontId="0" fillId="0" borderId="0" xfId="0" applyNumberFormat="1"/>
    <xf numFmtId="166" fontId="0" fillId="2" borderId="0" xfId="0" applyNumberFormat="1" applyFill="1"/>
    <xf numFmtId="0" fontId="4" fillId="2" borderId="0" xfId="0" applyFont="1" applyFill="1"/>
    <xf numFmtId="1" fontId="0" fillId="2" borderId="0" xfId="0" applyNumberFormat="1" applyFill="1"/>
    <xf numFmtId="3" fontId="0" fillId="2" borderId="0" xfId="0" applyNumberFormat="1" applyFill="1"/>
    <xf numFmtId="0" fontId="0" fillId="3" borderId="0" xfId="0" applyFill="1"/>
    <xf numFmtId="1" fontId="4" fillId="0" borderId="0" xfId="0" applyNumberFormat="1" applyFont="1"/>
    <xf numFmtId="0" fontId="0" fillId="2" borderId="0" xfId="0" quotePrefix="1" applyFill="1" applyAlignment="1">
      <alignment horizontal="right"/>
    </xf>
    <xf numFmtId="0" fontId="0" fillId="0" borderId="0" xfId="0" quotePrefix="1" applyAlignment="1">
      <alignment horizontal="right"/>
    </xf>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Patrick Richard" id="{190DE445-329B-4EA7-BDE2-000EF9B69D3A}" userId="Patrick Richard" providerId="None"/>
  <person displayName="Patrick Richard" id="{4F7744D0-DD2E-48CD-A1E0-A8FA22C9BA3A}" userId="1065c9a36b49a33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personId="{190DE445-329B-4EA7-BDE2-000EF9B69D3A}" id="{99E9226C-F180-4B75-B904-DEC4194BA8AF}">
    <text>Every time the database is updated, all cells need to be unhidden, the table needs to be sorted first by Rank, second by Tier, and third by Team, then the relevant cells rehidden. 
The only columns that show are Team, Tier, Rank, Position, Name, Age, Nationality, and Cap hit. 
If the number of players in the database is changed, the number of rows in this table needs to be changed accordingly, with the (hidden) ranking formula adjusted accordingly.
It may be necessary to temporariliy sort the Roster sheet in the same order as the Database sheet and update all formulas that reference the Database sheet to ensure the data properly lines up.</text>
  </threadedComment>
  <threadedComment ref="B1" personId="{190DE445-329B-4EA7-BDE2-000EF9B69D3A}" id="{797361A2-BE5F-4612-A3B7-62838FB993FF}">
    <text>Top 32 (by cap hit) in each position (64 for D) are Tier 1, next 32 (64 for D) and Tier 2, etc.</text>
  </threadedComment>
  <threadedComment ref="C1" personId="{190DE445-329B-4EA7-BDE2-000EF9B69D3A}" id="{176646B9-6289-4531-99E7-DFA30F2949CC}">
    <text>Rank within tier.</text>
  </threadedComment>
  <threadedComment ref="F1" personId="{190DE445-329B-4EA7-BDE2-000EF9B69D3A}" id="{7281CC60-C5ED-4149-A12F-3436B1C419AC}">
    <text>As of 31 Dec 26</text>
  </threadedComment>
  <threadedComment ref="O1" personId="{190DE445-329B-4EA7-BDE2-000EF9B69D3A}" id="{043DCC66-0606-4A64-9494-D9CEC7F6DADA}">
    <text>Update the range in the formula if new players are added.</text>
  </threadedComment>
</ThreadedComments>
</file>

<file path=xl/threadedComments/threadedComment2.xml><?xml version="1.0" encoding="utf-8"?>
<ThreadedComments xmlns="http://schemas.microsoft.com/office/spreadsheetml/2018/threadedcomments" xmlns:x="http://schemas.openxmlformats.org/spreadsheetml/2006/main">
  <threadedComment ref="A33" personId="{190DE445-329B-4EA7-BDE2-000EF9B69D3A}" id="{A60790E3-8C06-4A73-8956-EEC5C866C0B7}">
    <text>Percentages in this table refer to the percentage of a team's (or the NHL's) salary that is paid to players the corresponing nationality.</text>
  </threadedComment>
  <threadedComment ref="A34" personId="{190DE445-329B-4EA7-BDE2-000EF9B69D3A}" id="{36747949-442D-4530-A3E6-C74F490C674F}">
    <text>If players of new nationalities are added, the two calculation tabs need to be unhidden, the corresponding nationalities need to be added, the tabs should be rehidden, and the corresponding columns need to be added in this table. If a nationality ceases to have players in the database, it should be removed.</text>
  </threadedComment>
  <threadedComment ref="H34" personId="{190DE445-329B-4EA7-BDE2-000EF9B69D3A}" id="{46AF8078-7343-46DE-AA5E-568CAC49FB13}">
    <text>This table is sorted first vertically by most prevalent nationality (in terms of salary) then horizontally by team with highest Canadian percentage.</text>
  </threadedComment>
  <threadedComment ref="A35" personId="{190DE445-329B-4EA7-BDE2-000EF9B69D3A}" id="{F8E4B9B4-F159-4483-AA22-9098151A2095}">
    <text>Number of players in the database by nationality.</text>
  </threadedComment>
</ThreadedComments>
</file>

<file path=xl/threadedComments/threadedComment3.xml><?xml version="1.0" encoding="utf-8"?>
<ThreadedComments xmlns="http://schemas.microsoft.com/office/spreadsheetml/2018/threadedcomments" xmlns:x="http://schemas.openxmlformats.org/spreadsheetml/2006/main">
  <threadedComment ref="A1" personId="{190DE445-329B-4EA7-BDE2-000EF9B69D3A}" id="{BE0FFB35-C881-4AED-B3A4-336E91E7914A}">
    <text>Includes Canadian-born players only.</text>
  </threadedComment>
  <threadedComment ref="A16" personId="{190DE445-329B-4EA7-BDE2-000EF9B69D3A}" id="{A7BE31F4-2E48-45D0-9E2A-71C787109BD6}">
    <text>Includes American-born players only.</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26-04-29T02:30:58.96" personId="{4F7744D0-DD2E-48CD-A1E0-A8FA22C9BA3A}" id="{CC576937-532D-4A31-A1E0-446A8F38D7C5}">
    <text>Patrick Richard:
References: 
https://www.nhl.com/stats/skaters?report=bios&amp;reportType=season&amp;seasonFrom=20212022&amp;seasonTo=20212022&amp;gameType=2&amp;filter=gamesPlayed,gte,1&amp;sort=a_skaterFullName&amp;page=0&amp;pageSize=100
https://www.hockey-reference.com/friv/current_nhl_salaries.cgi
https://www.spotrac.com/nhl/free-agents/ufa/?ref=trending-pages
https://www.capfriendly.com/teams/[all teams]
(All accessed on 21 Aug 22)
Numerous references accessed through Google were used to fill in certain gaps.
(Last updated 21 Aug 22)
Note that this database only contains players with teams and salaries.
Updated by Google Gemini on 1 Apr 26.</text>
  </threadedComment>
</ThreadedComments>
</file>

<file path=xl/threadedComments/threadedComment5.xml><?xml version="1.0" encoding="utf-8"?>
<ThreadedComments xmlns="http://schemas.microsoft.com/office/spreadsheetml/2018/threadedcomments" xmlns:x="http://schemas.openxmlformats.org/spreadsheetml/2006/main">
  <threadedComment ref="A1" personId="{190DE445-329B-4EA7-BDE2-000EF9B69D3A}" id="{BB19076F-4317-4C6E-9C81-51B0F983D5E2}">
    <text>Metro areas.
Data sorted by Jan High, Jan Low, Snow, then Population.
Climate, population, and NHL history data from Wikipedia (accessed 22 Aug 22 (Salt Lake City accessed 1 Apr 26)).</text>
  </threadedComment>
  <threadedComment ref="B1" personId="{190DE445-329B-4EA7-BDE2-000EF9B69D3A}" id="{AA1564CE-6ED4-4677-AC02-ED7B88F74B1F}">
    <text>Dec where Dec is colder.</text>
  </threadedComment>
  <threadedComment ref="C1" personId="{190DE445-329B-4EA7-BDE2-000EF9B69D3A}" id="{5277DBEA-6EAD-4DE9-A030-4EFBA79D9C07}">
    <text>Dec where Dec is colder.</text>
  </threadedComment>
  <threadedComment ref="D1" personId="{190DE445-329B-4EA7-BDE2-000EF9B69D3A}" id="{91D4ADC6-6351-47F5-BE49-FF60A06EC61F}">
    <text>Number of months with average high at or below 0.0°C. 
Where blank, the number is 0.</text>
  </threadedComment>
  <threadedComment ref="E1" personId="{190DE445-329B-4EA7-BDE2-000EF9B69D3A}" id="{0B565521-6185-4B51-892F-FB9C3D548131}">
    <text>Number of months with average low at or below 0.0°C.
Where blank, the number is 0.</text>
  </threadedComment>
  <threadedComment ref="F1" personId="{190DE445-329B-4EA7-BDE2-000EF9B69D3A}" id="{A43B10D6-F505-49AE-8D22-6180010C8C1F}">
    <text>Where blank, the number is 0.</text>
  </threadedComment>
  <threadedComment ref="G1" personId="{190DE445-329B-4EA7-BDE2-000EF9B69D3A}" id="{F5BB3DBB-E74E-4817-94DF-F65EDE9D2E3B}">
    <text>Metro population.</text>
  </threadedComment>
  <threadedComment ref="H1" personId="{190DE445-329B-4EA7-BDE2-000EF9B69D3A}" id="{7111512F-7533-4203-A7AB-892A7CA1C215}">
    <text>Year that team (or first team still active as applicable) started playing in city.
See notes for past teams.</text>
  </threadedComment>
  <threadedComment ref="I1" personId="{190DE445-329B-4EA7-BDE2-000EF9B69D3A}" id="{7E33A7BE-A789-4E12-87B2-10DF7D7F192D}">
    <text>Includes wins by defunct franchises.
Where blank, the number is 0.</text>
  </threadedComment>
  <threadedComment ref="J1" personId="{190DE445-329B-4EA7-BDE2-000EF9B69D3A}" id="{76637E1E-7434-4E3C-99C6-9E44EF832FDD}">
    <text xml:space="preserve">Other cities with 3x Big Four teams include: Atlanta (GA); Houston (TX); and San Francisco (CA). 
Other cities with 2x Big Four teams include: Baltimore (MD); Charlotte (NC); Cincinnati (OH); Cleveland (OH); Indianapolis (IN); Kansas City (KS); Milwaukee (WI); and New Orleans (LA).   
Other cities with 1x Big Four team include: Green Bay (WI); Jacksonville (FL); Memphis (FL); Oakland (CA); Oklahoma City (OK); Orlando (FL); Portland (OR); Sacramento (CA); Salt Lake City (UT); and San Antonio (TX).
Cities with defunct NHL teams include: 
-Quebec, QC (Bulldogs, 1878–1920; Nordiques 1972–1995)
-Hamilton, ON (Tigers, 1920–1925)
-Oakland, CA (Seals/Golden Seals, 1967–1978)
-Kansas City, KS (Scouts, 1974–1976)
-Cleveland, OH (1976–1978)
-Atlanta, GA (Flames, 1972–1980; Thrashers 1999–2011) 
-Hartford, CT (Whalers, 1972–1997)  
</text>
  </threadedComment>
  <threadedComment ref="H2" personId="{190DE445-329B-4EA7-BDE2-000EF9B69D3A}" id="{641E9402-AA4E-4077-A33A-7AB3DB5FF1A2}">
    <text>Jets: 1972–1996</text>
  </threadedComment>
  <threadedComment ref="H4" personId="{190DE445-329B-4EA7-BDE2-000EF9B69D3A}" id="{5B109398-73A5-4203-B7FE-5C01249DB998}">
    <text>Senators: 1883–1934</text>
  </threadedComment>
  <threadedComment ref="I4" personId="{190DE445-329B-4EA7-BDE2-000EF9B69D3A}" id="{5BE0C913-3A3B-4CC2-8BDC-56ED527F5942}">
    <text>Current Senators: 0
Past Senators: 4</text>
  </threadedComment>
  <threadedComment ref="H5" personId="{190DE445-329B-4EA7-BDE2-000EF9B69D3A}" id="{C5553EB1-2641-4331-A50A-89A92C100C62}">
    <text>Wanderers: 1917–1918
Maroons: 1924–1938</text>
  </threadedComment>
  <threadedComment ref="I5" personId="{190DE445-329B-4EA7-BDE2-000EF9B69D3A}" id="{0CC9BC49-8CED-465A-81DD-D3C85C6BC417}">
    <text>Canadiens: 24
Maroons: 2</text>
  </threadedComment>
  <threadedComment ref="H6" personId="{190DE445-329B-4EA7-BDE2-000EF9B69D3A}" id="{60BF13FE-C5F6-45C3-8E9D-CF7BC7FDB273}">
    <text>North Stars 1967–1993</text>
  </threadedComment>
  <threadedComment ref="H12" personId="{190DE445-329B-4EA7-BDE2-000EF9B69D3A}" id="{1B0EFAAD-4F44-4A14-8148-7FE5504E2C52}">
    <text>Pirates: 1925–1930</text>
  </threadedComment>
  <threadedComment ref="A16" personId="{190DE445-329B-4EA7-BDE2-000EF9B69D3A}" id="{98D14B3D-BA9B-43A8-B171-F38E12D1391A}">
    <text>Islanders, Rangers, &amp; New Jersey Devils.</text>
  </threadedComment>
  <threadedComment ref="H16" personId="{190DE445-329B-4EA7-BDE2-000EF9B69D3A}" id="{BA5A39EE-68F9-4165-8DE2-F376777C38B8}">
    <text>NYI: 1972; NJD: 1982
Brooklyn Americans: 1925–1942</text>
  </threadedComment>
  <threadedComment ref="I16" personId="{190DE445-329B-4EA7-BDE2-000EF9B69D3A}" id="{28FF4EFE-0B84-4860-9629-DE7749007D50}">
    <text>NYR: 4; NYI: 4; NJD: 3</text>
  </threadedComment>
  <threadedComment ref="H17" personId="{190DE445-329B-4EA7-BDE2-000EF9B69D3A}" id="{65CED24F-07C9-4531-9F36-44731F827372}">
    <text>Eagles 1934–1935</text>
  </threadedComment>
  <threadedComment ref="H18" personId="{190DE445-329B-4EA7-BDE2-000EF9B69D3A}" id="{5F0DCF18-975B-4076-BE1C-EC88EE936D8F}">
    <text>Quakers: 1930–1931</text>
  </threadedComment>
  <threadedComment ref="I19" personId="{190DE445-329B-4EA7-BDE2-000EF9B69D3A}" id="{8EC5033E-D51B-433C-B940-2666182432BA}">
    <text>Canucks: 0
Millionaires: 1</text>
  </threadedComment>
  <threadedComment ref="H20" personId="{190DE445-329B-4EA7-BDE2-000EF9B69D3A}" id="{BC52D6BD-297E-4640-B74D-F8E03110C915}">
    <text>Colorado Rockies: 1976–1982</text>
  </threadedComment>
  <threadedComment ref="A28" personId="{190DE445-329B-4EA7-BDE2-000EF9B69D3A}" id="{324152A4-8704-4144-B860-0058AA7B5EF9}">
    <text>Kings and Anaheim Ducks.</text>
  </threadedComment>
  <threadedComment ref="H28" personId="{190DE445-329B-4EA7-BDE2-000EF9B69D3A}" id="{7C894B33-E84F-43B5-BA9B-AA2273290DA8}">
    <text>ANA: 1993</text>
  </threadedComment>
  <threadedComment ref="I28" personId="{190DE445-329B-4EA7-BDE2-000EF9B69D3A}" id="{D259761F-5460-4CCC-8911-B3B542AAE03B}">
    <text>LAK: 2; ANA: 1</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39"/>
  <sheetViews>
    <sheetView tabSelected="1" workbookViewId="0"/>
  </sheetViews>
  <sheetFormatPr defaultRowHeight="15" x14ac:dyDescent="0.25"/>
  <cols>
    <col min="1" max="1" width="7.85546875" customWidth="1"/>
    <col min="2" max="2" width="7.140625" customWidth="1"/>
    <col min="3" max="3" width="5.28515625" customWidth="1"/>
    <col min="4" max="4" width="5.140625" customWidth="1"/>
    <col min="5" max="5" width="20.7109375" customWidth="1"/>
    <col min="6" max="6" width="4" style="16" customWidth="1"/>
    <col min="7" max="7" width="11.140625" customWidth="1"/>
    <col min="8" max="8" width="4.7109375" hidden="1" customWidth="1"/>
    <col min="9" max="9" width="10" style="15" customWidth="1"/>
    <col min="10" max="14" width="21.7109375" hidden="1" customWidth="1"/>
    <col min="15" max="16" width="9.140625" hidden="1" customWidth="1"/>
  </cols>
  <sheetData>
    <row r="1" spans="1:16" x14ac:dyDescent="0.25">
      <c r="A1" t="s">
        <v>0</v>
      </c>
      <c r="B1" t="s">
        <v>1</v>
      </c>
      <c r="C1" t="s">
        <v>2</v>
      </c>
      <c r="D1" t="s">
        <v>3</v>
      </c>
      <c r="E1" t="s">
        <v>4</v>
      </c>
      <c r="F1" s="16" t="s">
        <v>5</v>
      </c>
      <c r="G1" t="s">
        <v>6</v>
      </c>
      <c r="H1" t="s">
        <v>7</v>
      </c>
      <c r="I1" s="3" t="s">
        <v>8</v>
      </c>
      <c r="J1" t="s">
        <v>9</v>
      </c>
      <c r="K1" t="s">
        <v>10</v>
      </c>
      <c r="L1" t="s">
        <v>11</v>
      </c>
      <c r="M1" t="s">
        <v>12</v>
      </c>
      <c r="N1" t="s">
        <v>13</v>
      </c>
      <c r="O1" t="s">
        <v>2</v>
      </c>
      <c r="P1" t="s">
        <v>14</v>
      </c>
    </row>
    <row r="2" spans="1:16" x14ac:dyDescent="0.25">
      <c r="A2" t="str">
        <f>Database!A73</f>
        <v>ANA</v>
      </c>
      <c r="B2">
        <f t="shared" ref="B2:B65" si="0">IF(D2="D",(P2-MOD(P2,64))/64,(P2-MOD(P2,32))/32)+1</f>
        <v>1</v>
      </c>
      <c r="C2" s="32">
        <f t="shared" ref="C2:C65" si="1">IF(D2="D",O2-(B2-1)*64,O2-(B2-1)*32)</f>
        <v>22</v>
      </c>
      <c r="D2" t="str">
        <f>Database!C73</f>
        <v>D</v>
      </c>
      <c r="E2" t="str">
        <f>Database!B73</f>
        <v>Jacob Trouba</v>
      </c>
      <c r="F2" s="16">
        <f>2026-Database!D73</f>
        <v>32</v>
      </c>
      <c r="G2" t="str">
        <f>Database!F73</f>
        <v>USA</v>
      </c>
      <c r="H2" s="3" t="str">
        <f>Database!E73</f>
        <v>MI</v>
      </c>
      <c r="I2" s="15">
        <f>Database!G73</f>
        <v>8000000</v>
      </c>
      <c r="J2" t="str">
        <f t="shared" ref="J2:J65" si="2">IF($D2="L",$I2,"")</f>
        <v/>
      </c>
      <c r="K2" t="str">
        <f t="shared" ref="K2:K65" si="3">IF($D2="C",$I2,"")</f>
        <v/>
      </c>
      <c r="L2" t="str">
        <f t="shared" ref="L2:L65" si="4">IF($D2="R",$I2,"")</f>
        <v/>
      </c>
      <c r="M2">
        <f t="shared" ref="M2:M65" si="5">IF($D2="D",$I2,"")</f>
        <v>8000000</v>
      </c>
      <c r="N2" t="str">
        <f t="shared" ref="N2:N65" si="6">IF($D2="G",$I2,"")</f>
        <v/>
      </c>
      <c r="O2">
        <f t="shared" ref="O2:O65" si="7">IF(D2="L",RANK(J2,J$2:J$655,FALSE),0)+IF(D2="C",RANK(K2,K$2:K$655,FALSE),0)+IF(D2="R",RANK(L2,L$2:L$655,FALSE),0)+IF(D2="D",RANK(M2,M$2:M$655,FALSE),0)+IF(D2="G",RANK(N2,N$2:N$655,FALSE),0)</f>
        <v>22</v>
      </c>
      <c r="P2">
        <f t="shared" ref="P2:P65" si="8">O2-1</f>
        <v>21</v>
      </c>
    </row>
    <row r="3" spans="1:16" x14ac:dyDescent="0.25">
      <c r="A3" t="str">
        <f>Database!A74</f>
        <v>ANA</v>
      </c>
      <c r="B3">
        <f t="shared" si="0"/>
        <v>1</v>
      </c>
      <c r="C3" s="32">
        <f t="shared" si="1"/>
        <v>22</v>
      </c>
      <c r="D3" t="str">
        <f>Database!C74</f>
        <v>D</v>
      </c>
      <c r="E3" t="str">
        <f>Database!B74</f>
        <v>John Carlson</v>
      </c>
      <c r="F3" s="16">
        <f>2026-Database!D74</f>
        <v>36</v>
      </c>
      <c r="G3" t="str">
        <f>Database!F74</f>
        <v>USA</v>
      </c>
      <c r="H3" s="3" t="str">
        <f>Database!E74</f>
        <v>MA</v>
      </c>
      <c r="I3" s="15">
        <f>Database!G74</f>
        <v>8000000</v>
      </c>
      <c r="J3" t="str">
        <f t="shared" si="2"/>
        <v/>
      </c>
      <c r="K3" t="str">
        <f t="shared" si="3"/>
        <v/>
      </c>
      <c r="L3" t="str">
        <f t="shared" si="4"/>
        <v/>
      </c>
      <c r="M3">
        <f t="shared" si="5"/>
        <v>8000000</v>
      </c>
      <c r="N3" t="str">
        <f t="shared" si="6"/>
        <v/>
      </c>
      <c r="O3">
        <f t="shared" si="7"/>
        <v>22</v>
      </c>
      <c r="P3">
        <f t="shared" si="8"/>
        <v>21</v>
      </c>
    </row>
    <row r="4" spans="1:16" x14ac:dyDescent="0.25">
      <c r="A4" t="str">
        <f>Database!A118</f>
        <v>ANA</v>
      </c>
      <c r="B4">
        <f t="shared" si="0"/>
        <v>1</v>
      </c>
      <c r="C4" s="32">
        <f t="shared" si="1"/>
        <v>18</v>
      </c>
      <c r="D4" t="str">
        <f>Database!C118</f>
        <v>R</v>
      </c>
      <c r="E4" t="str">
        <f>Database!B118</f>
        <v>Troy Terry</v>
      </c>
      <c r="F4" s="16">
        <f>2026-Database!D118</f>
        <v>29</v>
      </c>
      <c r="G4" t="str">
        <f>Database!F118</f>
        <v>USA</v>
      </c>
      <c r="H4" s="3" t="str">
        <f>Database!E118</f>
        <v>CO</v>
      </c>
      <c r="I4" s="15">
        <f>Database!G118</f>
        <v>7000000</v>
      </c>
      <c r="J4" t="str">
        <f t="shared" si="2"/>
        <v/>
      </c>
      <c r="K4" t="str">
        <f t="shared" si="3"/>
        <v/>
      </c>
      <c r="L4">
        <f t="shared" si="4"/>
        <v>7000000</v>
      </c>
      <c r="M4" t="str">
        <f t="shared" si="5"/>
        <v/>
      </c>
      <c r="N4" t="str">
        <f t="shared" si="6"/>
        <v/>
      </c>
      <c r="O4">
        <f t="shared" si="7"/>
        <v>18</v>
      </c>
      <c r="P4">
        <f t="shared" si="8"/>
        <v>17</v>
      </c>
    </row>
    <row r="5" spans="1:16" x14ac:dyDescent="0.25">
      <c r="A5" t="str">
        <f>Database!A127</f>
        <v>ANA</v>
      </c>
      <c r="B5">
        <f t="shared" si="0"/>
        <v>1</v>
      </c>
      <c r="C5" s="32">
        <f t="shared" si="1"/>
        <v>38</v>
      </c>
      <c r="D5" t="str">
        <f>Database!C127</f>
        <v>D</v>
      </c>
      <c r="E5" t="str">
        <f>Database!B127</f>
        <v>Cam Fowler</v>
      </c>
      <c r="F5" s="16">
        <f>2026-Database!D127</f>
        <v>35</v>
      </c>
      <c r="G5" t="str">
        <f>Database!F127</f>
        <v>USA</v>
      </c>
      <c r="H5" s="3" t="str">
        <f>Database!E127</f>
        <v>--</v>
      </c>
      <c r="I5" s="15">
        <f>Database!G127</f>
        <v>6500000</v>
      </c>
      <c r="J5" t="str">
        <f t="shared" si="2"/>
        <v/>
      </c>
      <c r="K5" t="str">
        <f t="shared" si="3"/>
        <v/>
      </c>
      <c r="L5" t="str">
        <f t="shared" si="4"/>
        <v/>
      </c>
      <c r="M5">
        <f t="shared" si="5"/>
        <v>6500000</v>
      </c>
      <c r="N5" t="str">
        <f t="shared" si="6"/>
        <v/>
      </c>
      <c r="O5">
        <f t="shared" si="7"/>
        <v>38</v>
      </c>
      <c r="P5">
        <f t="shared" si="8"/>
        <v>37</v>
      </c>
    </row>
    <row r="6" spans="1:16" x14ac:dyDescent="0.25">
      <c r="A6" t="str">
        <f>Database!A129</f>
        <v>ANA</v>
      </c>
      <c r="B6">
        <f t="shared" si="0"/>
        <v>1</v>
      </c>
      <c r="C6" s="32">
        <f t="shared" si="1"/>
        <v>9</v>
      </c>
      <c r="D6" t="str">
        <f>Database!C129</f>
        <v>G</v>
      </c>
      <c r="E6" t="str">
        <f>Database!B129</f>
        <v>Lukas Dostal</v>
      </c>
      <c r="F6" s="16">
        <f>2026-Database!D129</f>
        <v>26</v>
      </c>
      <c r="G6" t="str">
        <f>Database!F129</f>
        <v>CZE</v>
      </c>
      <c r="H6" s="3" t="str">
        <f>Database!E129</f>
        <v>--</v>
      </c>
      <c r="I6" s="15">
        <f>Database!G129</f>
        <v>6500000</v>
      </c>
      <c r="J6" t="str">
        <f t="shared" si="2"/>
        <v/>
      </c>
      <c r="K6" t="str">
        <f t="shared" si="3"/>
        <v/>
      </c>
      <c r="L6" t="str">
        <f t="shared" si="4"/>
        <v/>
      </c>
      <c r="M6" t="str">
        <f t="shared" si="5"/>
        <v/>
      </c>
      <c r="N6">
        <f t="shared" si="6"/>
        <v>6500000</v>
      </c>
      <c r="O6">
        <f t="shared" si="7"/>
        <v>9</v>
      </c>
      <c r="P6">
        <f t="shared" si="8"/>
        <v>8</v>
      </c>
    </row>
    <row r="7" spans="1:16" x14ac:dyDescent="0.25">
      <c r="A7" t="str">
        <f>Database!A128</f>
        <v>ANA</v>
      </c>
      <c r="B7">
        <f t="shared" si="0"/>
        <v>1</v>
      </c>
      <c r="C7" s="32">
        <f t="shared" si="1"/>
        <v>21</v>
      </c>
      <c r="D7" t="str">
        <f>Database!C128</f>
        <v>L</v>
      </c>
      <c r="E7" t="str">
        <f>Database!B128</f>
        <v>Chris Kreider</v>
      </c>
      <c r="F7" s="16">
        <f>2026-Database!D128</f>
        <v>35</v>
      </c>
      <c r="G7" t="str">
        <f>Database!F128</f>
        <v>USA</v>
      </c>
      <c r="H7" s="3" t="str">
        <f>Database!E128</f>
        <v>MA</v>
      </c>
      <c r="I7" s="15">
        <f>Database!G128</f>
        <v>6500000</v>
      </c>
      <c r="J7">
        <f t="shared" si="2"/>
        <v>6500000</v>
      </c>
      <c r="K7" t="str">
        <f t="shared" si="3"/>
        <v/>
      </c>
      <c r="L7" t="str">
        <f t="shared" si="4"/>
        <v/>
      </c>
      <c r="M7" t="str">
        <f t="shared" si="5"/>
        <v/>
      </c>
      <c r="N7" t="str">
        <f t="shared" si="6"/>
        <v/>
      </c>
      <c r="O7">
        <f t="shared" si="7"/>
        <v>21</v>
      </c>
      <c r="P7">
        <f t="shared" si="8"/>
        <v>20</v>
      </c>
    </row>
    <row r="8" spans="1:16" x14ac:dyDescent="0.25">
      <c r="A8" t="str">
        <f>Database!A139</f>
        <v>ANA</v>
      </c>
      <c r="B8">
        <f t="shared" si="0"/>
        <v>1</v>
      </c>
      <c r="C8" s="32">
        <f t="shared" si="1"/>
        <v>10</v>
      </c>
      <c r="D8" t="str">
        <f>Database!C139</f>
        <v>G</v>
      </c>
      <c r="E8" t="str">
        <f>Database!B139</f>
        <v>John Gibson</v>
      </c>
      <c r="F8" s="16">
        <f>2026-Database!D139</f>
        <v>33</v>
      </c>
      <c r="G8" t="str">
        <f>Database!F139</f>
        <v>USA</v>
      </c>
      <c r="H8" s="3" t="str">
        <f>Database!E139</f>
        <v>PA</v>
      </c>
      <c r="I8" s="15">
        <f>Database!G139</f>
        <v>6400000</v>
      </c>
      <c r="J8" t="str">
        <f t="shared" si="2"/>
        <v/>
      </c>
      <c r="K8" t="str">
        <f t="shared" si="3"/>
        <v/>
      </c>
      <c r="L8" t="str">
        <f t="shared" si="4"/>
        <v/>
      </c>
      <c r="M8" t="str">
        <f t="shared" si="5"/>
        <v/>
      </c>
      <c r="N8">
        <f t="shared" si="6"/>
        <v>6400000</v>
      </c>
      <c r="O8">
        <f t="shared" si="7"/>
        <v>10</v>
      </c>
      <c r="P8">
        <f t="shared" si="8"/>
        <v>9</v>
      </c>
    </row>
    <row r="9" spans="1:16" x14ac:dyDescent="0.25">
      <c r="A9" t="str">
        <f>Database!A141</f>
        <v>ANA</v>
      </c>
      <c r="B9">
        <f t="shared" si="0"/>
        <v>1</v>
      </c>
      <c r="C9" s="32">
        <f t="shared" si="1"/>
        <v>23</v>
      </c>
      <c r="D9" t="str">
        <f>Database!C141</f>
        <v>L</v>
      </c>
      <c r="E9" t="str">
        <f>Database!B141</f>
        <v>Alex Killorn</v>
      </c>
      <c r="F9" s="16">
        <f>2026-Database!D141</f>
        <v>37</v>
      </c>
      <c r="G9" t="str">
        <f>Database!F141</f>
        <v>CAN</v>
      </c>
      <c r="H9" s="3" t="str">
        <f>Database!E141</f>
        <v>NS</v>
      </c>
      <c r="I9" s="15">
        <f>Database!G141</f>
        <v>6250000</v>
      </c>
      <c r="J9">
        <f t="shared" si="2"/>
        <v>6250000</v>
      </c>
      <c r="K9" t="str">
        <f t="shared" si="3"/>
        <v/>
      </c>
      <c r="L9" t="str">
        <f t="shared" si="4"/>
        <v/>
      </c>
      <c r="M9" t="str">
        <f t="shared" si="5"/>
        <v/>
      </c>
      <c r="N9" t="str">
        <f t="shared" si="6"/>
        <v/>
      </c>
      <c r="O9">
        <f t="shared" si="7"/>
        <v>23</v>
      </c>
      <c r="P9">
        <f t="shared" si="8"/>
        <v>22</v>
      </c>
    </row>
    <row r="10" spans="1:16" x14ac:dyDescent="0.25">
      <c r="A10" t="str">
        <f>Database!A117</f>
        <v>ANA</v>
      </c>
      <c r="B10">
        <f t="shared" si="0"/>
        <v>2</v>
      </c>
      <c r="C10" s="32">
        <f t="shared" si="1"/>
        <v>7</v>
      </c>
      <c r="D10" t="str">
        <f>Database!C117</f>
        <v>C</v>
      </c>
      <c r="E10" t="str">
        <f>Database!B117</f>
        <v>Mikael Granlund</v>
      </c>
      <c r="F10" s="16">
        <f>2026-Database!D117</f>
        <v>34</v>
      </c>
      <c r="G10" t="str">
        <f>Database!F117</f>
        <v>FIN</v>
      </c>
      <c r="H10" s="3" t="str">
        <f>Database!E117</f>
        <v>--</v>
      </c>
      <c r="I10" s="15">
        <f>Database!G117</f>
        <v>7000000</v>
      </c>
      <c r="J10" t="str">
        <f t="shared" si="2"/>
        <v/>
      </c>
      <c r="K10">
        <f t="shared" si="3"/>
        <v>7000000</v>
      </c>
      <c r="L10" t="str">
        <f t="shared" si="4"/>
        <v/>
      </c>
      <c r="M10" t="str">
        <f t="shared" si="5"/>
        <v/>
      </c>
      <c r="N10" t="str">
        <f t="shared" si="6"/>
        <v/>
      </c>
      <c r="O10">
        <f t="shared" si="7"/>
        <v>39</v>
      </c>
      <c r="P10">
        <f t="shared" si="8"/>
        <v>38</v>
      </c>
    </row>
    <row r="11" spans="1:16" x14ac:dyDescent="0.25">
      <c r="A11" t="str">
        <f>Database!A116</f>
        <v>ANA</v>
      </c>
      <c r="B11">
        <f t="shared" si="0"/>
        <v>2</v>
      </c>
      <c r="C11" s="32">
        <f t="shared" si="1"/>
        <v>7</v>
      </c>
      <c r="D11" t="str">
        <f>Database!C116</f>
        <v>C</v>
      </c>
      <c r="E11" t="str">
        <f>Database!B116</f>
        <v>Mason McTavish</v>
      </c>
      <c r="F11" s="16">
        <f>2026-Database!D116</f>
        <v>23</v>
      </c>
      <c r="G11" t="str">
        <f>Database!F116</f>
        <v>CHE</v>
      </c>
      <c r="H11" s="3" t="str">
        <f>Database!E116</f>
        <v>--</v>
      </c>
      <c r="I11" s="15">
        <f>Database!G116</f>
        <v>7000000</v>
      </c>
      <c r="J11" t="str">
        <f t="shared" si="2"/>
        <v/>
      </c>
      <c r="K11">
        <f t="shared" si="3"/>
        <v>7000000</v>
      </c>
      <c r="L11" t="str">
        <f t="shared" si="4"/>
        <v/>
      </c>
      <c r="M11" t="str">
        <f t="shared" si="5"/>
        <v/>
      </c>
      <c r="N11" t="str">
        <f t="shared" si="6"/>
        <v/>
      </c>
      <c r="O11">
        <f t="shared" si="7"/>
        <v>39</v>
      </c>
      <c r="P11">
        <f t="shared" si="8"/>
        <v>38</v>
      </c>
    </row>
    <row r="12" spans="1:16" x14ac:dyDescent="0.25">
      <c r="A12" t="str">
        <f>Database!A233</f>
        <v>ANA</v>
      </c>
      <c r="B12">
        <f t="shared" si="0"/>
        <v>2</v>
      </c>
      <c r="C12" s="32">
        <f t="shared" si="1"/>
        <v>4</v>
      </c>
      <c r="D12" t="str">
        <f>Database!C233</f>
        <v>L</v>
      </c>
      <c r="E12" t="str">
        <f>Database!B233</f>
        <v>Frank Vatrano</v>
      </c>
      <c r="F12" s="16">
        <f>2026-Database!D233</f>
        <v>32</v>
      </c>
      <c r="G12" t="str">
        <f>Database!F233</f>
        <v>USA</v>
      </c>
      <c r="H12" s="3" t="str">
        <f>Database!E233</f>
        <v>MA</v>
      </c>
      <c r="I12" s="15">
        <f>Database!G233</f>
        <v>4571189</v>
      </c>
      <c r="J12">
        <f t="shared" si="2"/>
        <v>4571189</v>
      </c>
      <c r="K12" t="str">
        <f t="shared" si="3"/>
        <v/>
      </c>
      <c r="L12" t="str">
        <f t="shared" si="4"/>
        <v/>
      </c>
      <c r="M12" t="str">
        <f t="shared" si="5"/>
        <v/>
      </c>
      <c r="N12" t="str">
        <f t="shared" si="6"/>
        <v/>
      </c>
      <c r="O12">
        <f t="shared" si="7"/>
        <v>36</v>
      </c>
      <c r="P12">
        <f t="shared" si="8"/>
        <v>35</v>
      </c>
    </row>
    <row r="13" spans="1:16" x14ac:dyDescent="0.25">
      <c r="A13" t="str">
        <f>Database!A262</f>
        <v>ANA</v>
      </c>
      <c r="B13">
        <f t="shared" si="0"/>
        <v>2</v>
      </c>
      <c r="C13" s="32">
        <f t="shared" si="1"/>
        <v>21</v>
      </c>
      <c r="D13" t="str">
        <f>Database!C262</f>
        <v>D</v>
      </c>
      <c r="E13" t="str">
        <f>Database!B262</f>
        <v>Radko Gudas</v>
      </c>
      <c r="F13" s="16">
        <f>2026-Database!D262</f>
        <v>36</v>
      </c>
      <c r="G13" t="str">
        <f>Database!F262</f>
        <v>CZE</v>
      </c>
      <c r="H13" s="3" t="str">
        <f>Database!E262</f>
        <v>--</v>
      </c>
      <c r="I13" s="15">
        <f>Database!G262</f>
        <v>4000000</v>
      </c>
      <c r="J13" t="str">
        <f t="shared" si="2"/>
        <v/>
      </c>
      <c r="K13" t="str">
        <f t="shared" si="3"/>
        <v/>
      </c>
      <c r="L13" t="str">
        <f t="shared" si="4"/>
        <v/>
      </c>
      <c r="M13">
        <f t="shared" si="5"/>
        <v>4000000</v>
      </c>
      <c r="N13" t="str">
        <f t="shared" si="6"/>
        <v/>
      </c>
      <c r="O13">
        <f t="shared" si="7"/>
        <v>85</v>
      </c>
      <c r="P13">
        <f t="shared" si="8"/>
        <v>84</v>
      </c>
    </row>
    <row r="14" spans="1:16" x14ac:dyDescent="0.25">
      <c r="A14" t="str">
        <f>Database!A408</f>
        <v>ANA</v>
      </c>
      <c r="B14">
        <f t="shared" si="0"/>
        <v>2</v>
      </c>
      <c r="C14" s="32">
        <f t="shared" si="1"/>
        <v>7</v>
      </c>
      <c r="D14" t="str">
        <f>Database!C408</f>
        <v>G</v>
      </c>
      <c r="E14" t="str">
        <f>Database!B408</f>
        <v>Ville Husso</v>
      </c>
      <c r="F14" s="16">
        <f>2026-Database!D408</f>
        <v>31</v>
      </c>
      <c r="G14" t="str">
        <f>Database!F408</f>
        <v>FIN</v>
      </c>
      <c r="H14" s="3" t="str">
        <f>Database!E408</f>
        <v>--</v>
      </c>
      <c r="I14" s="15">
        <f>Database!G408</f>
        <v>1792708</v>
      </c>
      <c r="J14" t="str">
        <f t="shared" si="2"/>
        <v/>
      </c>
      <c r="K14" t="str">
        <f t="shared" si="3"/>
        <v/>
      </c>
      <c r="L14" t="str">
        <f t="shared" si="4"/>
        <v/>
      </c>
      <c r="M14" t="str">
        <f t="shared" si="5"/>
        <v/>
      </c>
      <c r="N14">
        <f t="shared" si="6"/>
        <v>1792708</v>
      </c>
      <c r="O14">
        <f t="shared" si="7"/>
        <v>39</v>
      </c>
      <c r="P14">
        <f t="shared" si="8"/>
        <v>38</v>
      </c>
    </row>
    <row r="15" spans="1:16" x14ac:dyDescent="0.25">
      <c r="A15" t="str">
        <f>Database!A467</f>
        <v>ANA</v>
      </c>
      <c r="B15">
        <f t="shared" si="0"/>
        <v>3</v>
      </c>
      <c r="C15" s="32">
        <f t="shared" si="1"/>
        <v>12</v>
      </c>
      <c r="D15" t="str">
        <f>Database!C467</f>
        <v>L</v>
      </c>
      <c r="E15" t="str">
        <f>Database!B467</f>
        <v>Ross Johnston</v>
      </c>
      <c r="F15" s="16">
        <f>2026-Database!D467</f>
        <v>32</v>
      </c>
      <c r="G15" t="str">
        <f>Database!F467</f>
        <v>CAN</v>
      </c>
      <c r="H15" s="3" t="str">
        <f>Database!E467</f>
        <v>PE</v>
      </c>
      <c r="I15" s="15">
        <f>Database!G467</f>
        <v>1100000</v>
      </c>
      <c r="J15">
        <f t="shared" si="2"/>
        <v>1100000</v>
      </c>
      <c r="K15" t="str">
        <f t="shared" si="3"/>
        <v/>
      </c>
      <c r="L15" t="str">
        <f t="shared" si="4"/>
        <v/>
      </c>
      <c r="M15" t="str">
        <f t="shared" si="5"/>
        <v/>
      </c>
      <c r="N15" t="str">
        <f t="shared" si="6"/>
        <v/>
      </c>
      <c r="O15">
        <f t="shared" si="7"/>
        <v>76</v>
      </c>
      <c r="P15">
        <f t="shared" si="8"/>
        <v>75</v>
      </c>
    </row>
    <row r="16" spans="1:16" x14ac:dyDescent="0.25">
      <c r="A16" t="str">
        <f>Database!A466</f>
        <v>ANA</v>
      </c>
      <c r="B16">
        <f t="shared" si="0"/>
        <v>3</v>
      </c>
      <c r="C16" s="32">
        <f t="shared" si="1"/>
        <v>12</v>
      </c>
      <c r="D16" t="str">
        <f>Database!C466</f>
        <v>D</v>
      </c>
      <c r="E16" t="str">
        <f>Database!B466</f>
        <v>Drew Helleson</v>
      </c>
      <c r="F16" s="16">
        <f>2026-Database!D466</f>
        <v>25</v>
      </c>
      <c r="G16" t="str">
        <f>Database!F466</f>
        <v>USA</v>
      </c>
      <c r="H16" s="3" t="str">
        <f>Database!E466</f>
        <v>MN</v>
      </c>
      <c r="I16" s="15">
        <f>Database!G466</f>
        <v>1100000</v>
      </c>
      <c r="J16" t="str">
        <f t="shared" si="2"/>
        <v/>
      </c>
      <c r="K16" t="str">
        <f t="shared" si="3"/>
        <v/>
      </c>
      <c r="L16" t="str">
        <f t="shared" si="4"/>
        <v/>
      </c>
      <c r="M16">
        <f t="shared" si="5"/>
        <v>1100000</v>
      </c>
      <c r="N16" t="str">
        <f t="shared" si="6"/>
        <v/>
      </c>
      <c r="O16">
        <f t="shared" si="7"/>
        <v>140</v>
      </c>
      <c r="P16">
        <f t="shared" si="8"/>
        <v>139</v>
      </c>
    </row>
    <row r="17" spans="1:16" x14ac:dyDescent="0.25">
      <c r="A17" t="str">
        <f>Database!A514</f>
        <v>ANA</v>
      </c>
      <c r="B17">
        <f t="shared" si="0"/>
        <v>3</v>
      </c>
      <c r="C17" s="32">
        <f t="shared" si="1"/>
        <v>11</v>
      </c>
      <c r="D17" t="str">
        <f>Database!C514</f>
        <v>R</v>
      </c>
      <c r="E17" t="str">
        <f>Database!B514</f>
        <v>Beckett Sennecke</v>
      </c>
      <c r="F17" s="16">
        <f>2026-Database!D514</f>
        <v>20</v>
      </c>
      <c r="G17" t="str">
        <f>Database!F514</f>
        <v>CAN</v>
      </c>
      <c r="H17" s="3" t="str">
        <f>Database!E514</f>
        <v>ON</v>
      </c>
      <c r="I17" s="15">
        <f>Database!G514</f>
        <v>942500</v>
      </c>
      <c r="J17" t="str">
        <f t="shared" si="2"/>
        <v/>
      </c>
      <c r="K17" t="str">
        <f t="shared" si="3"/>
        <v/>
      </c>
      <c r="L17">
        <f t="shared" si="4"/>
        <v>942500</v>
      </c>
      <c r="M17" t="str">
        <f t="shared" si="5"/>
        <v/>
      </c>
      <c r="N17" t="str">
        <f t="shared" si="6"/>
        <v/>
      </c>
      <c r="O17">
        <f t="shared" si="7"/>
        <v>75</v>
      </c>
      <c r="P17">
        <f t="shared" si="8"/>
        <v>74</v>
      </c>
    </row>
    <row r="18" spans="1:16" x14ac:dyDescent="0.25">
      <c r="A18" t="str">
        <f>Database!A523</f>
        <v>ANA</v>
      </c>
      <c r="B18">
        <f t="shared" si="0"/>
        <v>3</v>
      </c>
      <c r="C18" s="32">
        <f t="shared" si="1"/>
        <v>27</v>
      </c>
      <c r="D18" t="str">
        <f>Database!C523</f>
        <v>D</v>
      </c>
      <c r="E18" t="str">
        <f>Database!B523</f>
        <v>Jackson LaCombe</v>
      </c>
      <c r="F18" s="16">
        <f>2026-Database!D523</f>
        <v>25</v>
      </c>
      <c r="G18" t="str">
        <f>Database!F523</f>
        <v>USA</v>
      </c>
      <c r="H18" s="3" t="str">
        <f>Database!E523</f>
        <v>MN</v>
      </c>
      <c r="I18" s="15">
        <f>Database!G523</f>
        <v>925000</v>
      </c>
      <c r="J18" t="str">
        <f t="shared" si="2"/>
        <v/>
      </c>
      <c r="K18" t="str">
        <f t="shared" si="3"/>
        <v/>
      </c>
      <c r="L18" t="str">
        <f t="shared" si="4"/>
        <v/>
      </c>
      <c r="M18">
        <f t="shared" si="5"/>
        <v>925000</v>
      </c>
      <c r="N18" t="str">
        <f t="shared" si="6"/>
        <v/>
      </c>
      <c r="O18">
        <f t="shared" si="7"/>
        <v>155</v>
      </c>
      <c r="P18">
        <f t="shared" si="8"/>
        <v>154</v>
      </c>
    </row>
    <row r="19" spans="1:16" x14ac:dyDescent="0.25">
      <c r="A19" t="str">
        <f>Database!A531</f>
        <v>ANA</v>
      </c>
      <c r="B19">
        <f t="shared" si="0"/>
        <v>3</v>
      </c>
      <c r="C19" s="32">
        <f t="shared" si="1"/>
        <v>30</v>
      </c>
      <c r="D19" t="str">
        <f>Database!C531</f>
        <v>D</v>
      </c>
      <c r="E19" t="str">
        <f>Database!B531</f>
        <v>Pavel Mintyukov</v>
      </c>
      <c r="F19" s="16">
        <f>2026-Database!D531</f>
        <v>23</v>
      </c>
      <c r="G19" t="str">
        <f>Database!F531</f>
        <v>RUS</v>
      </c>
      <c r="H19" s="3" t="str">
        <f>Database!E531</f>
        <v>--</v>
      </c>
      <c r="I19" s="15">
        <f>Database!G531</f>
        <v>918333</v>
      </c>
      <c r="J19" t="str">
        <f t="shared" si="2"/>
        <v/>
      </c>
      <c r="K19" t="str">
        <f t="shared" si="3"/>
        <v/>
      </c>
      <c r="L19" t="str">
        <f t="shared" si="4"/>
        <v/>
      </c>
      <c r="M19">
        <f t="shared" si="5"/>
        <v>918333</v>
      </c>
      <c r="N19" t="str">
        <f t="shared" si="6"/>
        <v/>
      </c>
      <c r="O19">
        <f t="shared" si="7"/>
        <v>158</v>
      </c>
      <c r="P19">
        <f t="shared" si="8"/>
        <v>157</v>
      </c>
    </row>
    <row r="20" spans="1:16" x14ac:dyDescent="0.25">
      <c r="A20" t="str">
        <f>Database!A581</f>
        <v>ANA</v>
      </c>
      <c r="B20">
        <f t="shared" si="0"/>
        <v>3</v>
      </c>
      <c r="C20" s="32">
        <f t="shared" si="1"/>
        <v>41</v>
      </c>
      <c r="D20" t="str">
        <f>Database!C581</f>
        <v>D</v>
      </c>
      <c r="E20" t="str">
        <f>Database!B581</f>
        <v>Olen Zellweger</v>
      </c>
      <c r="F20" s="16">
        <f>2026-Database!D581</f>
        <v>23</v>
      </c>
      <c r="G20" t="str">
        <f>Database!F581</f>
        <v>CAN</v>
      </c>
      <c r="H20" s="3" t="str">
        <f>Database!E581</f>
        <v>AB</v>
      </c>
      <c r="I20" s="15">
        <f>Database!G581</f>
        <v>844167</v>
      </c>
      <c r="J20" t="str">
        <f t="shared" si="2"/>
        <v/>
      </c>
      <c r="K20" t="str">
        <f t="shared" si="3"/>
        <v/>
      </c>
      <c r="L20" t="str">
        <f t="shared" si="4"/>
        <v/>
      </c>
      <c r="M20">
        <f t="shared" si="5"/>
        <v>844167</v>
      </c>
      <c r="N20" t="str">
        <f t="shared" si="6"/>
        <v/>
      </c>
      <c r="O20">
        <f t="shared" si="7"/>
        <v>169</v>
      </c>
      <c r="P20">
        <f t="shared" si="8"/>
        <v>168</v>
      </c>
    </row>
    <row r="21" spans="1:16" x14ac:dyDescent="0.25">
      <c r="A21" t="str">
        <f>Database!A582</f>
        <v>ANA</v>
      </c>
      <c r="B21">
        <f t="shared" si="0"/>
        <v>3</v>
      </c>
      <c r="C21" s="32">
        <f t="shared" si="1"/>
        <v>42</v>
      </c>
      <c r="D21" t="str">
        <f>Database!C582</f>
        <v>D</v>
      </c>
      <c r="E21" t="str">
        <f>Database!B582</f>
        <v>Ian Moore</v>
      </c>
      <c r="F21" s="16">
        <f>2026-Database!D582</f>
        <v>24</v>
      </c>
      <c r="G21" t="str">
        <f>Database!F582</f>
        <v>USA</v>
      </c>
      <c r="H21" s="3" t="str">
        <f>Database!E582</f>
        <v>MA</v>
      </c>
      <c r="I21" s="15">
        <f>Database!G582</f>
        <v>843099</v>
      </c>
      <c r="J21" t="str">
        <f t="shared" si="2"/>
        <v/>
      </c>
      <c r="K21" t="str">
        <f t="shared" si="3"/>
        <v/>
      </c>
      <c r="L21" t="str">
        <f t="shared" si="4"/>
        <v/>
      </c>
      <c r="M21">
        <f t="shared" si="5"/>
        <v>843099</v>
      </c>
      <c r="N21" t="str">
        <f t="shared" si="6"/>
        <v/>
      </c>
      <c r="O21">
        <f t="shared" si="7"/>
        <v>170</v>
      </c>
      <c r="P21">
        <f t="shared" si="8"/>
        <v>169</v>
      </c>
    </row>
    <row r="22" spans="1:16" x14ac:dyDescent="0.25">
      <c r="A22" t="str">
        <f>Database!A398</f>
        <v>ANA</v>
      </c>
      <c r="B22">
        <f t="shared" si="0"/>
        <v>4</v>
      </c>
      <c r="C22" s="32">
        <f t="shared" si="1"/>
        <v>24</v>
      </c>
      <c r="D22" t="str">
        <f>Database!C398</f>
        <v>C</v>
      </c>
      <c r="E22" t="str">
        <f>Database!B398</f>
        <v>Ryan Poehling</v>
      </c>
      <c r="F22" s="16">
        <f>2026-Database!D398</f>
        <v>27</v>
      </c>
      <c r="G22" t="str">
        <f>Database!F398</f>
        <v>USA</v>
      </c>
      <c r="H22" s="3" t="str">
        <f>Database!E398</f>
        <v>MN</v>
      </c>
      <c r="I22" s="15">
        <f>Database!G398</f>
        <v>1900000</v>
      </c>
      <c r="J22" t="str">
        <f t="shared" si="2"/>
        <v/>
      </c>
      <c r="K22">
        <f t="shared" si="3"/>
        <v>1900000</v>
      </c>
      <c r="L22" t="str">
        <f t="shared" si="4"/>
        <v/>
      </c>
      <c r="M22" t="str">
        <f t="shared" si="5"/>
        <v/>
      </c>
      <c r="N22" t="str">
        <f t="shared" si="6"/>
        <v/>
      </c>
      <c r="O22">
        <f t="shared" si="7"/>
        <v>120</v>
      </c>
      <c r="P22">
        <f t="shared" si="8"/>
        <v>119</v>
      </c>
    </row>
    <row r="23" spans="1:16" x14ac:dyDescent="0.25">
      <c r="A23" t="str">
        <f>Database!A497</f>
        <v>ANA</v>
      </c>
      <c r="B23">
        <f t="shared" si="0"/>
        <v>5</v>
      </c>
      <c r="C23" s="32">
        <f t="shared" si="1"/>
        <v>23</v>
      </c>
      <c r="D23" t="str">
        <f>Database!C497</f>
        <v>C</v>
      </c>
      <c r="E23" t="str">
        <f>Database!B497</f>
        <v>Cutter Gauthier</v>
      </c>
      <c r="F23" s="16">
        <f>2026-Database!D497</f>
        <v>22</v>
      </c>
      <c r="G23" t="str">
        <f>Database!F497</f>
        <v>USA</v>
      </c>
      <c r="H23" s="3" t="str">
        <f>Database!E497</f>
        <v>--</v>
      </c>
      <c r="I23" s="15">
        <f>Database!G497</f>
        <v>950000</v>
      </c>
      <c r="J23" t="str">
        <f t="shared" si="2"/>
        <v/>
      </c>
      <c r="K23">
        <f t="shared" si="3"/>
        <v>950000</v>
      </c>
      <c r="L23" t="str">
        <f t="shared" si="4"/>
        <v/>
      </c>
      <c r="M23" t="str">
        <f t="shared" si="5"/>
        <v/>
      </c>
      <c r="N23" t="str">
        <f t="shared" si="6"/>
        <v/>
      </c>
      <c r="O23">
        <f t="shared" si="7"/>
        <v>151</v>
      </c>
      <c r="P23">
        <f t="shared" si="8"/>
        <v>150</v>
      </c>
    </row>
    <row r="24" spans="1:16" x14ac:dyDescent="0.25">
      <c r="A24" t="str">
        <f>Database!A498</f>
        <v>ANA</v>
      </c>
      <c r="B24">
        <f t="shared" si="0"/>
        <v>5</v>
      </c>
      <c r="C24" s="32">
        <f t="shared" si="1"/>
        <v>23</v>
      </c>
      <c r="D24" t="str">
        <f>Database!C498</f>
        <v>C</v>
      </c>
      <c r="E24" t="str">
        <f>Database!B498</f>
        <v>Leo Carlsson</v>
      </c>
      <c r="F24" s="16">
        <f>2026-Database!D498</f>
        <v>22</v>
      </c>
      <c r="G24" t="str">
        <f>Database!F498</f>
        <v>SWE</v>
      </c>
      <c r="H24" s="3" t="str">
        <f>Database!E498</f>
        <v>--</v>
      </c>
      <c r="I24" s="15">
        <f>Database!G498</f>
        <v>950000</v>
      </c>
      <c r="J24" t="str">
        <f t="shared" si="2"/>
        <v/>
      </c>
      <c r="K24">
        <f t="shared" si="3"/>
        <v>950000</v>
      </c>
      <c r="L24" t="str">
        <f t="shared" si="4"/>
        <v/>
      </c>
      <c r="M24" t="str">
        <f t="shared" si="5"/>
        <v/>
      </c>
      <c r="N24" t="str">
        <f t="shared" si="6"/>
        <v/>
      </c>
      <c r="O24">
        <f t="shared" si="7"/>
        <v>151</v>
      </c>
      <c r="P24">
        <f t="shared" si="8"/>
        <v>150</v>
      </c>
    </row>
    <row r="25" spans="1:16" x14ac:dyDescent="0.25">
      <c r="A25" t="str">
        <f>Database!A606</f>
        <v>ANA</v>
      </c>
      <c r="B25">
        <f t="shared" si="0"/>
        <v>6</v>
      </c>
      <c r="C25" s="32">
        <f t="shared" si="1"/>
        <v>32</v>
      </c>
      <c r="D25" t="str">
        <f>Database!C606</f>
        <v>C</v>
      </c>
      <c r="E25" t="str">
        <f>Database!B606</f>
        <v>Jansen Harkins</v>
      </c>
      <c r="F25" s="16">
        <f>2026-Database!D606</f>
        <v>29</v>
      </c>
      <c r="G25" t="str">
        <f>Database!F606</f>
        <v>USA</v>
      </c>
      <c r="H25" s="3" t="str">
        <f>Database!E606</f>
        <v>OH</v>
      </c>
      <c r="I25" s="15">
        <f>Database!G606</f>
        <v>787500</v>
      </c>
      <c r="J25" t="str">
        <f t="shared" si="2"/>
        <v/>
      </c>
      <c r="K25">
        <f t="shared" si="3"/>
        <v>787500</v>
      </c>
      <c r="L25" t="str">
        <f t="shared" si="4"/>
        <v/>
      </c>
      <c r="M25" t="str">
        <f t="shared" si="5"/>
        <v/>
      </c>
      <c r="N25" t="str">
        <f t="shared" si="6"/>
        <v/>
      </c>
      <c r="O25">
        <f t="shared" si="7"/>
        <v>192</v>
      </c>
      <c r="P25">
        <f t="shared" si="8"/>
        <v>191</v>
      </c>
    </row>
    <row r="26" spans="1:16" x14ac:dyDescent="0.25">
      <c r="A26" t="str">
        <f>Database!A12</f>
        <v>BOS</v>
      </c>
      <c r="B26">
        <f t="shared" si="0"/>
        <v>1</v>
      </c>
      <c r="C26" s="32">
        <f t="shared" si="1"/>
        <v>3</v>
      </c>
      <c r="D26" t="str">
        <f>Database!C12</f>
        <v>R</v>
      </c>
      <c r="E26" t="str">
        <f>Database!B12</f>
        <v>David Pastrnak</v>
      </c>
      <c r="F26" s="16">
        <f>2026-Database!D12</f>
        <v>30</v>
      </c>
      <c r="G26" t="str">
        <f>Database!F12</f>
        <v>CZE</v>
      </c>
      <c r="H26" s="3" t="str">
        <f>Database!E12</f>
        <v>--</v>
      </c>
      <c r="I26" s="15">
        <f>Database!G12</f>
        <v>11250000</v>
      </c>
      <c r="J26" t="str">
        <f t="shared" si="2"/>
        <v/>
      </c>
      <c r="K26" t="str">
        <f t="shared" si="3"/>
        <v/>
      </c>
      <c r="L26">
        <f t="shared" si="4"/>
        <v>11250000</v>
      </c>
      <c r="M26" t="str">
        <f t="shared" si="5"/>
        <v/>
      </c>
      <c r="N26" t="str">
        <f t="shared" si="6"/>
        <v/>
      </c>
      <c r="O26">
        <f t="shared" si="7"/>
        <v>3</v>
      </c>
      <c r="P26">
        <f t="shared" si="8"/>
        <v>2</v>
      </c>
    </row>
    <row r="27" spans="1:16" x14ac:dyDescent="0.25">
      <c r="A27" t="str">
        <f>Database!A23</f>
        <v>BOS</v>
      </c>
      <c r="B27">
        <f t="shared" si="0"/>
        <v>1</v>
      </c>
      <c r="C27" s="32">
        <f t="shared" si="1"/>
        <v>6</v>
      </c>
      <c r="D27" t="str">
        <f>Database!C23</f>
        <v>D</v>
      </c>
      <c r="E27" t="str">
        <f>Database!B23</f>
        <v>Charlie McAvoy</v>
      </c>
      <c r="F27" s="16">
        <f>2026-Database!D23</f>
        <v>29</v>
      </c>
      <c r="G27" t="str">
        <f>Database!F23</f>
        <v>USA</v>
      </c>
      <c r="H27" s="3" t="str">
        <f>Database!E23</f>
        <v>NY</v>
      </c>
      <c r="I27" s="15">
        <f>Database!G23</f>
        <v>9500000</v>
      </c>
      <c r="J27" t="str">
        <f t="shared" si="2"/>
        <v/>
      </c>
      <c r="K27" t="str">
        <f t="shared" si="3"/>
        <v/>
      </c>
      <c r="L27" t="str">
        <f t="shared" si="4"/>
        <v/>
      </c>
      <c r="M27">
        <f t="shared" si="5"/>
        <v>9500000</v>
      </c>
      <c r="N27" t="str">
        <f t="shared" si="6"/>
        <v/>
      </c>
      <c r="O27">
        <f t="shared" si="7"/>
        <v>6</v>
      </c>
      <c r="P27">
        <f t="shared" si="8"/>
        <v>5</v>
      </c>
    </row>
    <row r="28" spans="1:16" x14ac:dyDescent="0.25">
      <c r="A28" t="str">
        <f>Database!A64</f>
        <v>BOS</v>
      </c>
      <c r="B28">
        <f t="shared" si="0"/>
        <v>1</v>
      </c>
      <c r="C28" s="32">
        <f t="shared" si="1"/>
        <v>5</v>
      </c>
      <c r="D28" t="str">
        <f>Database!C64</f>
        <v>G</v>
      </c>
      <c r="E28" t="str">
        <f>Database!B64</f>
        <v>Jeremy Swayman</v>
      </c>
      <c r="F28" s="16">
        <f>2026-Database!D64</f>
        <v>28</v>
      </c>
      <c r="G28" t="str">
        <f>Database!F64</f>
        <v>USA</v>
      </c>
      <c r="H28" s="3" t="str">
        <f>Database!E64</f>
        <v>AK</v>
      </c>
      <c r="I28" s="15">
        <f>Database!G64</f>
        <v>8250000</v>
      </c>
      <c r="J28" t="str">
        <f t="shared" si="2"/>
        <v/>
      </c>
      <c r="K28" t="str">
        <f t="shared" si="3"/>
        <v/>
      </c>
      <c r="L28" t="str">
        <f t="shared" si="4"/>
        <v/>
      </c>
      <c r="M28" t="str">
        <f t="shared" si="5"/>
        <v/>
      </c>
      <c r="N28">
        <f t="shared" si="6"/>
        <v>8250000</v>
      </c>
      <c r="O28">
        <f t="shared" si="7"/>
        <v>5</v>
      </c>
      <c r="P28">
        <f t="shared" si="8"/>
        <v>4</v>
      </c>
    </row>
    <row r="29" spans="1:16" x14ac:dyDescent="0.25">
      <c r="A29" t="str">
        <f>Database!A89</f>
        <v>BOS</v>
      </c>
      <c r="B29">
        <f t="shared" si="0"/>
        <v>1</v>
      </c>
      <c r="C29" s="32">
        <f t="shared" si="1"/>
        <v>30</v>
      </c>
      <c r="D29" t="str">
        <f>Database!C89</f>
        <v>C</v>
      </c>
      <c r="E29" t="str">
        <f>Database!B89</f>
        <v>Elias Lindholm</v>
      </c>
      <c r="F29" s="16">
        <f>2026-Database!D89</f>
        <v>32</v>
      </c>
      <c r="G29" t="str">
        <f>Database!F89</f>
        <v>SWE</v>
      </c>
      <c r="H29" s="3" t="str">
        <f>Database!E89</f>
        <v>--</v>
      </c>
      <c r="I29" s="15">
        <f>Database!G89</f>
        <v>7750000</v>
      </c>
      <c r="J29" t="str">
        <f t="shared" si="2"/>
        <v/>
      </c>
      <c r="K29">
        <f t="shared" si="3"/>
        <v>7750000</v>
      </c>
      <c r="L29" t="str">
        <f t="shared" si="4"/>
        <v/>
      </c>
      <c r="M29" t="str">
        <f t="shared" si="5"/>
        <v/>
      </c>
      <c r="N29" t="str">
        <f t="shared" si="6"/>
        <v/>
      </c>
      <c r="O29">
        <f t="shared" si="7"/>
        <v>30</v>
      </c>
      <c r="P29">
        <f t="shared" si="8"/>
        <v>29</v>
      </c>
    </row>
    <row r="30" spans="1:16" x14ac:dyDescent="0.25">
      <c r="A30" t="str">
        <f>Database!A130</f>
        <v>BOS</v>
      </c>
      <c r="B30">
        <f t="shared" si="0"/>
        <v>1</v>
      </c>
      <c r="C30" s="32">
        <f t="shared" si="1"/>
        <v>38</v>
      </c>
      <c r="D30" t="str">
        <f>Database!C130</f>
        <v>D</v>
      </c>
      <c r="E30" t="str">
        <f>Database!B130</f>
        <v>Hampus Lindholm</v>
      </c>
      <c r="F30" s="16">
        <f>2026-Database!D130</f>
        <v>32</v>
      </c>
      <c r="G30" t="str">
        <f>Database!F130</f>
        <v>SWE</v>
      </c>
      <c r="H30" s="3" t="str">
        <f>Database!E130</f>
        <v>--</v>
      </c>
      <c r="I30" s="15">
        <f>Database!G130</f>
        <v>6500000</v>
      </c>
      <c r="J30" t="str">
        <f t="shared" si="2"/>
        <v/>
      </c>
      <c r="K30" t="str">
        <f t="shared" si="3"/>
        <v/>
      </c>
      <c r="L30" t="str">
        <f t="shared" si="4"/>
        <v/>
      </c>
      <c r="M30">
        <f t="shared" si="5"/>
        <v>6500000</v>
      </c>
      <c r="N30" t="str">
        <f t="shared" si="6"/>
        <v/>
      </c>
      <c r="O30">
        <f t="shared" si="7"/>
        <v>38</v>
      </c>
      <c r="P30">
        <f t="shared" si="8"/>
        <v>37</v>
      </c>
    </row>
    <row r="31" spans="1:16" x14ac:dyDescent="0.25">
      <c r="A31" t="str">
        <f>Database!A201</f>
        <v>BOS</v>
      </c>
      <c r="B31">
        <f t="shared" si="0"/>
        <v>1</v>
      </c>
      <c r="C31" s="32">
        <f t="shared" si="1"/>
        <v>64</v>
      </c>
      <c r="D31" t="str">
        <f>Database!C201</f>
        <v>D</v>
      </c>
      <c r="E31" t="str">
        <f>Database!B201</f>
        <v>Nikita Zadorov</v>
      </c>
      <c r="F31" s="16">
        <f>2026-Database!D201</f>
        <v>31</v>
      </c>
      <c r="G31" t="str">
        <f>Database!F201</f>
        <v>RUS</v>
      </c>
      <c r="H31" s="3" t="str">
        <f>Database!E201</f>
        <v>--</v>
      </c>
      <c r="I31" s="15">
        <f>Database!G201</f>
        <v>5000000</v>
      </c>
      <c r="J31" t="str">
        <f t="shared" si="2"/>
        <v/>
      </c>
      <c r="K31" t="str">
        <f t="shared" si="3"/>
        <v/>
      </c>
      <c r="L31" t="str">
        <f t="shared" si="4"/>
        <v/>
      </c>
      <c r="M31">
        <f t="shared" si="5"/>
        <v>5000000</v>
      </c>
      <c r="N31" t="str">
        <f t="shared" si="6"/>
        <v/>
      </c>
      <c r="O31">
        <f t="shared" si="7"/>
        <v>64</v>
      </c>
      <c r="P31">
        <f t="shared" si="8"/>
        <v>63</v>
      </c>
    </row>
    <row r="32" spans="1:16" x14ac:dyDescent="0.25">
      <c r="A32" t="str">
        <f>Database!A263</f>
        <v>BOS</v>
      </c>
      <c r="B32">
        <f t="shared" si="0"/>
        <v>1</v>
      </c>
      <c r="C32" s="32">
        <f t="shared" si="1"/>
        <v>22</v>
      </c>
      <c r="D32" t="str">
        <f>Database!C263</f>
        <v>G</v>
      </c>
      <c r="E32" t="str">
        <f>Database!B263</f>
        <v>Joonas Korpisalo</v>
      </c>
      <c r="F32" s="16">
        <f>2026-Database!D263</f>
        <v>32</v>
      </c>
      <c r="G32" t="str">
        <f>Database!F263</f>
        <v>FIN</v>
      </c>
      <c r="H32" s="3" t="str">
        <f>Database!E263</f>
        <v>--</v>
      </c>
      <c r="I32" s="15">
        <f>Database!G263</f>
        <v>4000000</v>
      </c>
      <c r="J32" t="str">
        <f t="shared" si="2"/>
        <v/>
      </c>
      <c r="K32" t="str">
        <f t="shared" si="3"/>
        <v/>
      </c>
      <c r="L32" t="str">
        <f t="shared" si="4"/>
        <v/>
      </c>
      <c r="M32" t="str">
        <f t="shared" si="5"/>
        <v/>
      </c>
      <c r="N32">
        <f t="shared" si="6"/>
        <v>4000000</v>
      </c>
      <c r="O32">
        <f t="shared" si="7"/>
        <v>22</v>
      </c>
      <c r="P32">
        <f t="shared" si="8"/>
        <v>21</v>
      </c>
    </row>
    <row r="33" spans="1:16" x14ac:dyDescent="0.25">
      <c r="A33" t="str">
        <f>Database!A166</f>
        <v>BOS</v>
      </c>
      <c r="B33">
        <f t="shared" si="0"/>
        <v>2</v>
      </c>
      <c r="C33" s="32">
        <f t="shared" si="1"/>
        <v>18</v>
      </c>
      <c r="D33" t="str">
        <f>Database!C166</f>
        <v>C</v>
      </c>
      <c r="E33" t="str">
        <f>Database!B166</f>
        <v>Casey Mittelstadt</v>
      </c>
      <c r="F33" s="16">
        <f>2026-Database!D166</f>
        <v>28</v>
      </c>
      <c r="G33" t="str">
        <f>Database!F166</f>
        <v>USA</v>
      </c>
      <c r="H33" s="3" t="str">
        <f>Database!E166</f>
        <v>MN</v>
      </c>
      <c r="I33" s="15">
        <f>Database!G166</f>
        <v>5750000</v>
      </c>
      <c r="J33" t="str">
        <f t="shared" si="2"/>
        <v/>
      </c>
      <c r="K33">
        <f t="shared" si="3"/>
        <v>5750000</v>
      </c>
      <c r="L33" t="str">
        <f t="shared" si="4"/>
        <v/>
      </c>
      <c r="M33" t="str">
        <f t="shared" si="5"/>
        <v/>
      </c>
      <c r="N33" t="str">
        <f t="shared" si="6"/>
        <v/>
      </c>
      <c r="O33">
        <f t="shared" si="7"/>
        <v>50</v>
      </c>
      <c r="P33">
        <f t="shared" si="8"/>
        <v>49</v>
      </c>
    </row>
    <row r="34" spans="1:16" x14ac:dyDescent="0.25">
      <c r="A34" t="str">
        <f>Database!A173</f>
        <v>BOS</v>
      </c>
      <c r="B34">
        <f t="shared" si="0"/>
        <v>2</v>
      </c>
      <c r="C34" s="32">
        <f t="shared" si="1"/>
        <v>22</v>
      </c>
      <c r="D34" t="str">
        <f>Database!C173</f>
        <v>C</v>
      </c>
      <c r="E34" t="str">
        <f>Database!B173</f>
        <v>Morgan Geekie</v>
      </c>
      <c r="F34" s="16">
        <f>2026-Database!D173</f>
        <v>28</v>
      </c>
      <c r="G34" t="str">
        <f>Database!F173</f>
        <v>CAN</v>
      </c>
      <c r="H34" s="3" t="str">
        <f>Database!E173</f>
        <v>MB</v>
      </c>
      <c r="I34" s="15">
        <f>Database!G173</f>
        <v>5500000</v>
      </c>
      <c r="J34" t="str">
        <f t="shared" si="2"/>
        <v/>
      </c>
      <c r="K34">
        <f t="shared" si="3"/>
        <v>5500000</v>
      </c>
      <c r="L34" t="str">
        <f t="shared" si="4"/>
        <v/>
      </c>
      <c r="M34" t="str">
        <f t="shared" si="5"/>
        <v/>
      </c>
      <c r="N34" t="str">
        <f t="shared" si="6"/>
        <v/>
      </c>
      <c r="O34">
        <f t="shared" si="7"/>
        <v>54</v>
      </c>
      <c r="P34">
        <f t="shared" si="8"/>
        <v>53</v>
      </c>
    </row>
    <row r="35" spans="1:16" x14ac:dyDescent="0.25">
      <c r="A35" t="str">
        <f>Database!A264</f>
        <v>BOS</v>
      </c>
      <c r="B35">
        <f t="shared" si="0"/>
        <v>2</v>
      </c>
      <c r="C35" s="32">
        <f t="shared" si="1"/>
        <v>12</v>
      </c>
      <c r="D35" t="str">
        <f>Database!C264</f>
        <v>L</v>
      </c>
      <c r="E35" t="str">
        <f>Database!B264</f>
        <v>Viktor Arvidsson</v>
      </c>
      <c r="F35" s="16">
        <f>2026-Database!D264</f>
        <v>33</v>
      </c>
      <c r="G35" t="str">
        <f>Database!F264</f>
        <v>SWE</v>
      </c>
      <c r="H35" s="3" t="str">
        <f>Database!E264</f>
        <v>--</v>
      </c>
      <c r="I35" s="15">
        <f>Database!G264</f>
        <v>4000000</v>
      </c>
      <c r="J35">
        <f t="shared" si="2"/>
        <v>4000000</v>
      </c>
      <c r="K35" t="str">
        <f t="shared" si="3"/>
        <v/>
      </c>
      <c r="L35" t="str">
        <f t="shared" si="4"/>
        <v/>
      </c>
      <c r="M35" t="str">
        <f t="shared" si="5"/>
        <v/>
      </c>
      <c r="N35" t="str">
        <f t="shared" si="6"/>
        <v/>
      </c>
      <c r="O35">
        <f t="shared" si="7"/>
        <v>44</v>
      </c>
      <c r="P35">
        <f t="shared" si="8"/>
        <v>43</v>
      </c>
    </row>
    <row r="36" spans="1:16" x14ac:dyDescent="0.25">
      <c r="A36" t="str">
        <f>Database!A303</f>
        <v>BOS</v>
      </c>
      <c r="B36">
        <f t="shared" si="0"/>
        <v>2</v>
      </c>
      <c r="C36" s="32">
        <f t="shared" si="1"/>
        <v>23</v>
      </c>
      <c r="D36" t="str">
        <f>Database!C303</f>
        <v>L</v>
      </c>
      <c r="E36" t="str">
        <f>Database!B303</f>
        <v>Tanner Jeannot</v>
      </c>
      <c r="F36" s="16">
        <f>2026-Database!D303</f>
        <v>29</v>
      </c>
      <c r="G36" t="str">
        <f>Database!F303</f>
        <v>CAN</v>
      </c>
      <c r="H36" s="3" t="str">
        <f>Database!E303</f>
        <v>SK</v>
      </c>
      <c r="I36" s="15">
        <f>Database!G303</f>
        <v>3400000</v>
      </c>
      <c r="J36">
        <f t="shared" si="2"/>
        <v>3400000</v>
      </c>
      <c r="K36" t="str">
        <f t="shared" si="3"/>
        <v/>
      </c>
      <c r="L36" t="str">
        <f t="shared" si="4"/>
        <v/>
      </c>
      <c r="M36" t="str">
        <f t="shared" si="5"/>
        <v/>
      </c>
      <c r="N36" t="str">
        <f t="shared" si="6"/>
        <v/>
      </c>
      <c r="O36">
        <f t="shared" si="7"/>
        <v>55</v>
      </c>
      <c r="P36">
        <f t="shared" si="8"/>
        <v>54</v>
      </c>
    </row>
    <row r="37" spans="1:16" x14ac:dyDescent="0.25">
      <c r="A37" t="str">
        <f>Database!A316</f>
        <v>BOS</v>
      </c>
      <c r="B37">
        <f t="shared" si="0"/>
        <v>2</v>
      </c>
      <c r="C37" s="32">
        <f t="shared" si="1"/>
        <v>36</v>
      </c>
      <c r="D37" t="str">
        <f>Database!C316</f>
        <v>D</v>
      </c>
      <c r="E37" t="str">
        <f>Database!B316</f>
        <v>Mason Lohrei</v>
      </c>
      <c r="F37" s="16">
        <f>2026-Database!D316</f>
        <v>25</v>
      </c>
      <c r="G37" t="str">
        <f>Database!F316</f>
        <v>USA</v>
      </c>
      <c r="H37" s="3" t="str">
        <f>Database!E316</f>
        <v>LA</v>
      </c>
      <c r="I37" s="15">
        <f>Database!G316</f>
        <v>3200000</v>
      </c>
      <c r="J37" t="str">
        <f t="shared" si="2"/>
        <v/>
      </c>
      <c r="K37" t="str">
        <f t="shared" si="3"/>
        <v/>
      </c>
      <c r="L37" t="str">
        <f t="shared" si="4"/>
        <v/>
      </c>
      <c r="M37">
        <f t="shared" si="5"/>
        <v>3200000</v>
      </c>
      <c r="N37" t="str">
        <f t="shared" si="6"/>
        <v/>
      </c>
      <c r="O37">
        <f t="shared" si="7"/>
        <v>100</v>
      </c>
      <c r="P37">
        <f t="shared" si="8"/>
        <v>99</v>
      </c>
    </row>
    <row r="38" spans="1:16" x14ac:dyDescent="0.25">
      <c r="A38" t="str">
        <f>Database!A327</f>
        <v>BOS</v>
      </c>
      <c r="B38">
        <f t="shared" si="0"/>
        <v>2</v>
      </c>
      <c r="C38" s="32">
        <f t="shared" si="1"/>
        <v>40</v>
      </c>
      <c r="D38" t="str">
        <f>Database!C327</f>
        <v>D</v>
      </c>
      <c r="E38" t="str">
        <f>Database!B327</f>
        <v>Henri Jokiharju</v>
      </c>
      <c r="F38" s="16">
        <f>2026-Database!D327</f>
        <v>27</v>
      </c>
      <c r="G38" t="str">
        <f>Database!F327</f>
        <v>FIN</v>
      </c>
      <c r="H38" s="3" t="str">
        <f>Database!E327</f>
        <v>--</v>
      </c>
      <c r="I38" s="15">
        <f>Database!G327</f>
        <v>3000000</v>
      </c>
      <c r="J38" t="str">
        <f t="shared" si="2"/>
        <v/>
      </c>
      <c r="K38" t="str">
        <f t="shared" si="3"/>
        <v/>
      </c>
      <c r="L38" t="str">
        <f t="shared" si="4"/>
        <v/>
      </c>
      <c r="M38">
        <f t="shared" si="5"/>
        <v>3000000</v>
      </c>
      <c r="N38" t="str">
        <f t="shared" si="6"/>
        <v/>
      </c>
      <c r="O38">
        <f t="shared" si="7"/>
        <v>104</v>
      </c>
      <c r="P38">
        <f t="shared" si="8"/>
        <v>103</v>
      </c>
    </row>
    <row r="39" spans="1:16" x14ac:dyDescent="0.25">
      <c r="A39" t="str">
        <f>Database!A346</f>
        <v>BOS</v>
      </c>
      <c r="B39">
        <f t="shared" si="0"/>
        <v>2</v>
      </c>
      <c r="C39" s="32">
        <f t="shared" si="1"/>
        <v>45</v>
      </c>
      <c r="D39" t="str">
        <f>Database!C346</f>
        <v>D</v>
      </c>
      <c r="E39" t="str">
        <f>Database!B346</f>
        <v>Andrew Peeke</v>
      </c>
      <c r="F39" s="16">
        <f>2026-Database!D346</f>
        <v>28</v>
      </c>
      <c r="G39" t="str">
        <f>Database!F346</f>
        <v>USA</v>
      </c>
      <c r="H39" s="3" t="str">
        <f>Database!E346</f>
        <v>FL</v>
      </c>
      <c r="I39" s="15">
        <f>Database!G346</f>
        <v>2750000</v>
      </c>
      <c r="J39" t="str">
        <f t="shared" si="2"/>
        <v/>
      </c>
      <c r="K39" t="str">
        <f t="shared" si="3"/>
        <v/>
      </c>
      <c r="L39" t="str">
        <f t="shared" si="4"/>
        <v/>
      </c>
      <c r="M39">
        <f t="shared" si="5"/>
        <v>2750000</v>
      </c>
      <c r="N39" t="str">
        <f t="shared" si="6"/>
        <v/>
      </c>
      <c r="O39">
        <f t="shared" si="7"/>
        <v>109</v>
      </c>
      <c r="P39">
        <f t="shared" si="8"/>
        <v>108</v>
      </c>
    </row>
    <row r="40" spans="1:16" x14ac:dyDescent="0.25">
      <c r="A40" t="str">
        <f>Database!A221</f>
        <v>BOS</v>
      </c>
      <c r="B40">
        <f t="shared" si="0"/>
        <v>3</v>
      </c>
      <c r="C40" s="32">
        <f t="shared" si="1"/>
        <v>4</v>
      </c>
      <c r="D40" t="str">
        <f>Database!C221</f>
        <v>C</v>
      </c>
      <c r="E40" t="str">
        <f>Database!B221</f>
        <v>Pavel Zacha</v>
      </c>
      <c r="F40" s="16">
        <f>2026-Database!D221</f>
        <v>29</v>
      </c>
      <c r="G40" t="str">
        <f>Database!F221</f>
        <v>CZE</v>
      </c>
      <c r="H40" s="3" t="str">
        <f>Database!E221</f>
        <v>--</v>
      </c>
      <c r="I40" s="15">
        <f>Database!G221</f>
        <v>4750000</v>
      </c>
      <c r="J40" t="str">
        <f t="shared" si="2"/>
        <v/>
      </c>
      <c r="K40">
        <f t="shared" si="3"/>
        <v>4750000</v>
      </c>
      <c r="L40" t="str">
        <f t="shared" si="4"/>
        <v/>
      </c>
      <c r="M40" t="str">
        <f t="shared" si="5"/>
        <v/>
      </c>
      <c r="N40" t="str">
        <f t="shared" si="6"/>
        <v/>
      </c>
      <c r="O40">
        <f t="shared" si="7"/>
        <v>68</v>
      </c>
      <c r="P40">
        <f t="shared" si="8"/>
        <v>67</v>
      </c>
    </row>
    <row r="41" spans="1:16" x14ac:dyDescent="0.25">
      <c r="A41" t="str">
        <f>Database!A457</f>
        <v>BOS</v>
      </c>
      <c r="B41">
        <f t="shared" si="0"/>
        <v>3</v>
      </c>
      <c r="C41" s="32">
        <f t="shared" si="1"/>
        <v>10</v>
      </c>
      <c r="D41" t="str">
        <f>Database!C457</f>
        <v>L</v>
      </c>
      <c r="E41" t="str">
        <f>Database!B457</f>
        <v>Lukas Reichel</v>
      </c>
      <c r="F41" s="16">
        <f>2026-Database!D457</f>
        <v>24</v>
      </c>
      <c r="G41" t="str">
        <f>Database!F457</f>
        <v>DEU</v>
      </c>
      <c r="H41" s="3" t="str">
        <f>Database!E457</f>
        <v>--</v>
      </c>
      <c r="I41" s="15">
        <f>Database!G457</f>
        <v>1200000</v>
      </c>
      <c r="J41">
        <f t="shared" si="2"/>
        <v>1200000</v>
      </c>
      <c r="K41" t="str">
        <f t="shared" si="3"/>
        <v/>
      </c>
      <c r="L41" t="str">
        <f t="shared" si="4"/>
        <v/>
      </c>
      <c r="M41" t="str">
        <f t="shared" si="5"/>
        <v/>
      </c>
      <c r="N41" t="str">
        <f t="shared" si="6"/>
        <v/>
      </c>
      <c r="O41">
        <f t="shared" si="7"/>
        <v>74</v>
      </c>
      <c r="P41">
        <f t="shared" si="8"/>
        <v>73</v>
      </c>
    </row>
    <row r="42" spans="1:16" x14ac:dyDescent="0.25">
      <c r="A42" t="str">
        <f>Database!A552</f>
        <v>BOS</v>
      </c>
      <c r="B42">
        <f t="shared" si="0"/>
        <v>3</v>
      </c>
      <c r="C42" s="32">
        <f t="shared" si="1"/>
        <v>21</v>
      </c>
      <c r="D42" t="str">
        <f>Database!C552</f>
        <v>R</v>
      </c>
      <c r="E42" t="str">
        <f>Database!B552</f>
        <v>Matej Blumel</v>
      </c>
      <c r="F42" s="16">
        <f>2026-Database!D552</f>
        <v>26</v>
      </c>
      <c r="G42" t="str">
        <f>Database!F552</f>
        <v>CZE</v>
      </c>
      <c r="H42" s="3" t="str">
        <f>Database!E552</f>
        <v>--</v>
      </c>
      <c r="I42" s="15">
        <f>Database!G552</f>
        <v>875000</v>
      </c>
      <c r="J42" t="str">
        <f t="shared" si="2"/>
        <v/>
      </c>
      <c r="K42" t="str">
        <f t="shared" si="3"/>
        <v/>
      </c>
      <c r="L42">
        <f t="shared" si="4"/>
        <v>875000</v>
      </c>
      <c r="M42" t="str">
        <f t="shared" si="5"/>
        <v/>
      </c>
      <c r="N42" t="str">
        <f t="shared" si="6"/>
        <v/>
      </c>
      <c r="O42">
        <f t="shared" si="7"/>
        <v>85</v>
      </c>
      <c r="P42">
        <f t="shared" si="8"/>
        <v>84</v>
      </c>
    </row>
    <row r="43" spans="1:16" x14ac:dyDescent="0.25">
      <c r="A43" t="str">
        <f>Database!A557</f>
        <v>BOS</v>
      </c>
      <c r="B43">
        <f t="shared" si="0"/>
        <v>3</v>
      </c>
      <c r="C43" s="32">
        <f t="shared" si="1"/>
        <v>22</v>
      </c>
      <c r="D43" t="str">
        <f>Database!C557</f>
        <v>R</v>
      </c>
      <c r="E43" t="str">
        <f>Database!B557</f>
        <v>Riley Duran</v>
      </c>
      <c r="F43" s="16">
        <f>2026-Database!D557</f>
        <v>24</v>
      </c>
      <c r="G43" t="str">
        <f>Database!F557</f>
        <v>USA</v>
      </c>
      <c r="H43" s="3" t="str">
        <f>Database!E557</f>
        <v>MA</v>
      </c>
      <c r="I43" s="15">
        <f>Database!G557</f>
        <v>867500</v>
      </c>
      <c r="J43" t="str">
        <f t="shared" si="2"/>
        <v/>
      </c>
      <c r="K43" t="str">
        <f t="shared" si="3"/>
        <v/>
      </c>
      <c r="L43">
        <f t="shared" si="4"/>
        <v>867500</v>
      </c>
      <c r="M43" t="str">
        <f t="shared" si="5"/>
        <v/>
      </c>
      <c r="N43" t="str">
        <f t="shared" si="6"/>
        <v/>
      </c>
      <c r="O43">
        <f t="shared" si="7"/>
        <v>86</v>
      </c>
      <c r="P43">
        <f t="shared" si="8"/>
        <v>85</v>
      </c>
    </row>
    <row r="44" spans="1:16" x14ac:dyDescent="0.25">
      <c r="A44" t="str">
        <f>Database!A563</f>
        <v>BOS</v>
      </c>
      <c r="B44">
        <f t="shared" si="0"/>
        <v>3</v>
      </c>
      <c r="C44" s="32">
        <f t="shared" si="1"/>
        <v>24</v>
      </c>
      <c r="D44" t="str">
        <f>Database!C563</f>
        <v>R</v>
      </c>
      <c r="E44" t="str">
        <f>Database!B563</f>
        <v>Fabian Lysell</v>
      </c>
      <c r="F44" s="16">
        <f>2026-Database!D563</f>
        <v>23</v>
      </c>
      <c r="G44" t="str">
        <f>Database!F563</f>
        <v>SWE</v>
      </c>
      <c r="H44" s="3" t="str">
        <f>Database!E563</f>
        <v>--</v>
      </c>
      <c r="I44" s="15">
        <f>Database!G563</f>
        <v>863334</v>
      </c>
      <c r="J44" t="str">
        <f t="shared" si="2"/>
        <v/>
      </c>
      <c r="K44" t="str">
        <f t="shared" si="3"/>
        <v/>
      </c>
      <c r="L44">
        <f t="shared" si="4"/>
        <v>863334</v>
      </c>
      <c r="M44" t="str">
        <f t="shared" si="5"/>
        <v/>
      </c>
      <c r="N44" t="str">
        <f t="shared" si="6"/>
        <v/>
      </c>
      <c r="O44">
        <f t="shared" si="7"/>
        <v>88</v>
      </c>
      <c r="P44">
        <f t="shared" si="8"/>
        <v>87</v>
      </c>
    </row>
    <row r="45" spans="1:16" x14ac:dyDescent="0.25">
      <c r="A45" t="str">
        <f>Database!A568</f>
        <v>BOS</v>
      </c>
      <c r="B45">
        <f t="shared" si="0"/>
        <v>3</v>
      </c>
      <c r="C45" s="32">
        <f t="shared" si="1"/>
        <v>25</v>
      </c>
      <c r="D45" t="str">
        <f>Database!C568</f>
        <v>R</v>
      </c>
      <c r="E45" t="str">
        <f>Database!B568</f>
        <v>Alexis Gendron</v>
      </c>
      <c r="F45" s="16">
        <f>2026-Database!D568</f>
        <v>23</v>
      </c>
      <c r="G45" t="str">
        <f>Database!F568</f>
        <v>CAN</v>
      </c>
      <c r="H45" s="3" t="str">
        <f>Database!E568</f>
        <v>QC</v>
      </c>
      <c r="I45" s="15">
        <f>Database!G568</f>
        <v>860000</v>
      </c>
      <c r="J45" t="str">
        <f t="shared" si="2"/>
        <v/>
      </c>
      <c r="K45" t="str">
        <f t="shared" si="3"/>
        <v/>
      </c>
      <c r="L45">
        <f t="shared" si="4"/>
        <v>860000</v>
      </c>
      <c r="M45" t="str">
        <f t="shared" si="5"/>
        <v/>
      </c>
      <c r="N45" t="str">
        <f t="shared" si="6"/>
        <v/>
      </c>
      <c r="O45">
        <f t="shared" si="7"/>
        <v>89</v>
      </c>
      <c r="P45">
        <f t="shared" si="8"/>
        <v>88</v>
      </c>
    </row>
    <row r="46" spans="1:16" x14ac:dyDescent="0.25">
      <c r="A46" t="str">
        <f>Database!A587</f>
        <v>BOS</v>
      </c>
      <c r="B46">
        <f t="shared" si="0"/>
        <v>3</v>
      </c>
      <c r="C46" s="32">
        <f t="shared" si="1"/>
        <v>43</v>
      </c>
      <c r="D46" t="str">
        <f>Database!C587</f>
        <v>D</v>
      </c>
      <c r="E46" t="str">
        <f>Database!B587</f>
        <v>Jordan Harris</v>
      </c>
      <c r="F46" s="16">
        <f>2026-Database!D587</f>
        <v>26</v>
      </c>
      <c r="G46" t="str">
        <f>Database!F587</f>
        <v>USA</v>
      </c>
      <c r="H46" s="3" t="str">
        <f>Database!E587</f>
        <v>MA</v>
      </c>
      <c r="I46" s="15">
        <f>Database!G587</f>
        <v>825000</v>
      </c>
      <c r="J46" t="str">
        <f t="shared" si="2"/>
        <v/>
      </c>
      <c r="K46" t="str">
        <f t="shared" si="3"/>
        <v/>
      </c>
      <c r="L46" t="str">
        <f t="shared" si="4"/>
        <v/>
      </c>
      <c r="M46">
        <f t="shared" si="5"/>
        <v>825000</v>
      </c>
      <c r="N46" t="str">
        <f t="shared" si="6"/>
        <v/>
      </c>
      <c r="O46">
        <f t="shared" si="7"/>
        <v>171</v>
      </c>
      <c r="P46">
        <f t="shared" si="8"/>
        <v>170</v>
      </c>
    </row>
    <row r="47" spans="1:16" x14ac:dyDescent="0.25">
      <c r="A47" t="str">
        <f>Database!A612</f>
        <v>BOS</v>
      </c>
      <c r="B47">
        <f t="shared" si="0"/>
        <v>3</v>
      </c>
      <c r="C47" s="32">
        <f t="shared" si="1"/>
        <v>31</v>
      </c>
      <c r="D47" t="str">
        <f>Database!C612</f>
        <v>L</v>
      </c>
      <c r="E47" t="str">
        <f>Database!B612</f>
        <v>Riley Tufte</v>
      </c>
      <c r="F47" s="16">
        <f>2026-Database!D612</f>
        <v>28</v>
      </c>
      <c r="G47" t="str">
        <f>Database!F612</f>
        <v>USA</v>
      </c>
      <c r="H47" s="3" t="str">
        <f>Database!E612</f>
        <v>MN</v>
      </c>
      <c r="I47" s="15">
        <f>Database!G612</f>
        <v>775000</v>
      </c>
      <c r="J47">
        <f t="shared" si="2"/>
        <v>775000</v>
      </c>
      <c r="K47" t="str">
        <f t="shared" si="3"/>
        <v/>
      </c>
      <c r="L47" t="str">
        <f t="shared" si="4"/>
        <v/>
      </c>
      <c r="M47" t="str">
        <f t="shared" si="5"/>
        <v/>
      </c>
      <c r="N47" t="str">
        <f t="shared" si="6"/>
        <v/>
      </c>
      <c r="O47">
        <f t="shared" si="7"/>
        <v>95</v>
      </c>
      <c r="P47">
        <f t="shared" si="8"/>
        <v>94</v>
      </c>
    </row>
    <row r="48" spans="1:16" x14ac:dyDescent="0.25">
      <c r="A48" t="str">
        <f>Database!A610</f>
        <v>BOS</v>
      </c>
      <c r="B48">
        <f t="shared" si="0"/>
        <v>3</v>
      </c>
      <c r="C48" s="32">
        <f t="shared" si="1"/>
        <v>31</v>
      </c>
      <c r="D48" t="str">
        <f>Database!C610</f>
        <v>L</v>
      </c>
      <c r="E48" t="str">
        <f>Database!B610</f>
        <v>Navrin Mutter</v>
      </c>
      <c r="F48" s="16">
        <f>2026-Database!D610</f>
        <v>25</v>
      </c>
      <c r="G48" t="str">
        <f>Database!F610</f>
        <v>CAN</v>
      </c>
      <c r="H48" s="3" t="str">
        <f>Database!E610</f>
        <v>ON</v>
      </c>
      <c r="I48" s="15">
        <f>Database!G610</f>
        <v>775000</v>
      </c>
      <c r="J48">
        <f t="shared" si="2"/>
        <v>775000</v>
      </c>
      <c r="K48" t="str">
        <f t="shared" si="3"/>
        <v/>
      </c>
      <c r="L48" t="str">
        <f t="shared" si="4"/>
        <v/>
      </c>
      <c r="M48" t="str">
        <f t="shared" si="5"/>
        <v/>
      </c>
      <c r="N48" t="str">
        <f t="shared" si="6"/>
        <v/>
      </c>
      <c r="O48">
        <f t="shared" si="7"/>
        <v>95</v>
      </c>
      <c r="P48">
        <f t="shared" si="8"/>
        <v>94</v>
      </c>
    </row>
    <row r="49" spans="1:16" x14ac:dyDescent="0.25">
      <c r="A49" t="str">
        <f>Database!A609</f>
        <v>BOS</v>
      </c>
      <c r="B49">
        <f t="shared" si="0"/>
        <v>3</v>
      </c>
      <c r="C49" s="32">
        <f t="shared" si="1"/>
        <v>46</v>
      </c>
      <c r="D49" t="str">
        <f>Database!C609</f>
        <v>D</v>
      </c>
      <c r="E49" t="str">
        <f>Database!B609</f>
        <v>Jonathan Aspirot</v>
      </c>
      <c r="F49" s="16">
        <f>2026-Database!D609</f>
        <v>27</v>
      </c>
      <c r="G49" t="str">
        <f>Database!F609</f>
        <v>CAN</v>
      </c>
      <c r="H49" s="3" t="str">
        <f>Database!E609</f>
        <v>QC</v>
      </c>
      <c r="I49" s="15">
        <f>Database!G609</f>
        <v>775000</v>
      </c>
      <c r="J49" t="str">
        <f t="shared" si="2"/>
        <v/>
      </c>
      <c r="K49" t="str">
        <f t="shared" si="3"/>
        <v/>
      </c>
      <c r="L49" t="str">
        <f t="shared" si="4"/>
        <v/>
      </c>
      <c r="M49">
        <f t="shared" si="5"/>
        <v>775000</v>
      </c>
      <c r="N49" t="str">
        <f t="shared" si="6"/>
        <v/>
      </c>
      <c r="O49">
        <f t="shared" si="7"/>
        <v>174</v>
      </c>
      <c r="P49">
        <f t="shared" si="8"/>
        <v>173</v>
      </c>
    </row>
    <row r="50" spans="1:16" x14ac:dyDescent="0.25">
      <c r="A50" t="str">
        <f>Database!A402</f>
        <v>BOS</v>
      </c>
      <c r="B50">
        <f t="shared" si="0"/>
        <v>4</v>
      </c>
      <c r="C50" s="32">
        <f t="shared" si="1"/>
        <v>27</v>
      </c>
      <c r="D50" t="str">
        <f>Database!C402</f>
        <v>C</v>
      </c>
      <c r="E50" t="str">
        <f>Database!B402</f>
        <v>Sean Kuraly</v>
      </c>
      <c r="F50" s="16">
        <f>2026-Database!D402</f>
        <v>33</v>
      </c>
      <c r="G50" t="str">
        <f>Database!F402</f>
        <v>USA</v>
      </c>
      <c r="H50" s="3" t="str">
        <f>Database!E402</f>
        <v>NY</v>
      </c>
      <c r="I50" s="15">
        <f>Database!G402</f>
        <v>1850000</v>
      </c>
      <c r="J50" t="str">
        <f t="shared" si="2"/>
        <v/>
      </c>
      <c r="K50">
        <f t="shared" si="3"/>
        <v>1850000</v>
      </c>
      <c r="L50" t="str">
        <f t="shared" si="4"/>
        <v/>
      </c>
      <c r="M50" t="str">
        <f t="shared" si="5"/>
        <v/>
      </c>
      <c r="N50" t="str">
        <f t="shared" si="6"/>
        <v/>
      </c>
      <c r="O50">
        <f t="shared" si="7"/>
        <v>123</v>
      </c>
      <c r="P50">
        <f t="shared" si="8"/>
        <v>122</v>
      </c>
    </row>
    <row r="51" spans="1:16" x14ac:dyDescent="0.25">
      <c r="A51" t="str">
        <f>Database!A419</f>
        <v>BOS</v>
      </c>
      <c r="B51">
        <f t="shared" si="0"/>
        <v>5</v>
      </c>
      <c r="C51" s="32">
        <f t="shared" si="1"/>
        <v>1</v>
      </c>
      <c r="D51" t="str">
        <f>Database!C419</f>
        <v>C</v>
      </c>
      <c r="E51" t="str">
        <f>Database!B419</f>
        <v>Mark Kastelic</v>
      </c>
      <c r="F51" s="16">
        <f>2026-Database!D419</f>
        <v>27</v>
      </c>
      <c r="G51" t="str">
        <f>Database!F419</f>
        <v>USA</v>
      </c>
      <c r="H51" s="3" t="str">
        <f>Database!E419</f>
        <v>AZ</v>
      </c>
      <c r="I51" s="15">
        <f>Database!G419</f>
        <v>1566667</v>
      </c>
      <c r="J51" t="str">
        <f t="shared" si="2"/>
        <v/>
      </c>
      <c r="K51">
        <f t="shared" si="3"/>
        <v>1566667</v>
      </c>
      <c r="L51" t="str">
        <f t="shared" si="4"/>
        <v/>
      </c>
      <c r="M51" t="str">
        <f t="shared" si="5"/>
        <v/>
      </c>
      <c r="N51" t="str">
        <f t="shared" si="6"/>
        <v/>
      </c>
      <c r="O51">
        <f t="shared" si="7"/>
        <v>129</v>
      </c>
      <c r="P51">
        <f t="shared" si="8"/>
        <v>128</v>
      </c>
    </row>
    <row r="52" spans="1:16" x14ac:dyDescent="0.25">
      <c r="A52" t="str">
        <f>Database!A430</f>
        <v>BOS</v>
      </c>
      <c r="B52">
        <f t="shared" si="0"/>
        <v>5</v>
      </c>
      <c r="C52" s="32">
        <f t="shared" si="1"/>
        <v>4</v>
      </c>
      <c r="D52" t="str">
        <f>Database!C430</f>
        <v>C</v>
      </c>
      <c r="E52" t="str">
        <f>Database!B430</f>
        <v>Michael Eyssimont</v>
      </c>
      <c r="F52" s="16">
        <f>2026-Database!D430</f>
        <v>30</v>
      </c>
      <c r="G52" t="str">
        <f>Database!F430</f>
        <v>USA</v>
      </c>
      <c r="H52" s="3" t="str">
        <f>Database!E430</f>
        <v>CO</v>
      </c>
      <c r="I52" s="15">
        <f>Database!G430</f>
        <v>1450000</v>
      </c>
      <c r="J52" t="str">
        <f t="shared" si="2"/>
        <v/>
      </c>
      <c r="K52">
        <f t="shared" si="3"/>
        <v>1450000</v>
      </c>
      <c r="L52" t="str">
        <f t="shared" si="4"/>
        <v/>
      </c>
      <c r="M52" t="str">
        <f t="shared" si="5"/>
        <v/>
      </c>
      <c r="N52" t="str">
        <f t="shared" si="6"/>
        <v/>
      </c>
      <c r="O52">
        <f t="shared" si="7"/>
        <v>132</v>
      </c>
      <c r="P52">
        <f t="shared" si="8"/>
        <v>131</v>
      </c>
    </row>
    <row r="53" spans="1:16" x14ac:dyDescent="0.25">
      <c r="A53" t="str">
        <f>Database!A524</f>
        <v>BOS</v>
      </c>
      <c r="B53">
        <f t="shared" si="0"/>
        <v>6</v>
      </c>
      <c r="C53" s="32">
        <f t="shared" si="1"/>
        <v>2</v>
      </c>
      <c r="D53" t="str">
        <f>Database!C524</f>
        <v>C</v>
      </c>
      <c r="E53" t="str">
        <f>Database!B524</f>
        <v>Marat Khusnutdinov</v>
      </c>
      <c r="F53" s="16">
        <f>2026-Database!D524</f>
        <v>24</v>
      </c>
      <c r="G53" t="str">
        <f>Database!F524</f>
        <v>RUS</v>
      </c>
      <c r="H53" s="3" t="str">
        <f>Database!E524</f>
        <v>--</v>
      </c>
      <c r="I53" s="15">
        <f>Database!G524</f>
        <v>925000</v>
      </c>
      <c r="J53" t="str">
        <f t="shared" si="2"/>
        <v/>
      </c>
      <c r="K53">
        <f t="shared" si="3"/>
        <v>925000</v>
      </c>
      <c r="L53" t="str">
        <f t="shared" si="4"/>
        <v/>
      </c>
      <c r="M53" t="str">
        <f t="shared" si="5"/>
        <v/>
      </c>
      <c r="N53" t="str">
        <f t="shared" si="6"/>
        <v/>
      </c>
      <c r="O53">
        <f t="shared" si="7"/>
        <v>162</v>
      </c>
      <c r="P53">
        <f t="shared" si="8"/>
        <v>161</v>
      </c>
    </row>
    <row r="54" spans="1:16" x14ac:dyDescent="0.25">
      <c r="A54" t="str">
        <f>Database!A556</f>
        <v>BOS</v>
      </c>
      <c r="B54">
        <f t="shared" si="0"/>
        <v>6</v>
      </c>
      <c r="C54" s="32">
        <f t="shared" si="1"/>
        <v>11</v>
      </c>
      <c r="D54" t="str">
        <f>Database!C556</f>
        <v>C</v>
      </c>
      <c r="E54" t="str">
        <f>Database!B556</f>
        <v>Matthew Poitras</v>
      </c>
      <c r="F54" s="16">
        <f>2026-Database!D556</f>
        <v>22</v>
      </c>
      <c r="G54" t="str">
        <f>Database!F556</f>
        <v>CAN</v>
      </c>
      <c r="H54" s="3" t="str">
        <f>Database!E556</f>
        <v>ON</v>
      </c>
      <c r="I54" s="15">
        <f>Database!G556</f>
        <v>870000</v>
      </c>
      <c r="J54" t="str">
        <f t="shared" si="2"/>
        <v/>
      </c>
      <c r="K54">
        <f t="shared" si="3"/>
        <v>870000</v>
      </c>
      <c r="L54" t="str">
        <f t="shared" si="4"/>
        <v/>
      </c>
      <c r="M54" t="str">
        <f t="shared" si="5"/>
        <v/>
      </c>
      <c r="N54" t="str">
        <f t="shared" si="6"/>
        <v/>
      </c>
      <c r="O54">
        <f t="shared" si="7"/>
        <v>171</v>
      </c>
      <c r="P54">
        <f t="shared" si="8"/>
        <v>170</v>
      </c>
    </row>
    <row r="55" spans="1:16" x14ac:dyDescent="0.25">
      <c r="A55" t="str">
        <f>Database!A573</f>
        <v>BOS</v>
      </c>
      <c r="B55">
        <f t="shared" si="0"/>
        <v>6</v>
      </c>
      <c r="C55" s="32">
        <f t="shared" si="1"/>
        <v>16</v>
      </c>
      <c r="D55" t="str">
        <f>Database!C573</f>
        <v>C</v>
      </c>
      <c r="E55" t="str">
        <f>Database!B573</f>
        <v>Alex Steeves</v>
      </c>
      <c r="F55" s="16">
        <f>2026-Database!D573</f>
        <v>27</v>
      </c>
      <c r="G55" t="str">
        <f>Database!F573</f>
        <v>USA</v>
      </c>
      <c r="H55" s="3" t="str">
        <f>Database!E573</f>
        <v>NH</v>
      </c>
      <c r="I55" s="15">
        <f>Database!G573</f>
        <v>850000</v>
      </c>
      <c r="J55" t="str">
        <f t="shared" si="2"/>
        <v/>
      </c>
      <c r="K55">
        <f t="shared" si="3"/>
        <v>850000</v>
      </c>
      <c r="L55" t="str">
        <f t="shared" si="4"/>
        <v/>
      </c>
      <c r="M55" t="str">
        <f t="shared" si="5"/>
        <v/>
      </c>
      <c r="N55" t="str">
        <f t="shared" si="6"/>
        <v/>
      </c>
      <c r="O55">
        <f t="shared" si="7"/>
        <v>176</v>
      </c>
      <c r="P55">
        <f t="shared" si="8"/>
        <v>175</v>
      </c>
    </row>
    <row r="56" spans="1:16" x14ac:dyDescent="0.25">
      <c r="A56" t="str">
        <f>Database!A594</f>
        <v>BOS</v>
      </c>
      <c r="B56">
        <f t="shared" si="0"/>
        <v>6</v>
      </c>
      <c r="C56" s="32">
        <f t="shared" si="1"/>
        <v>26</v>
      </c>
      <c r="D56" t="str">
        <f>Database!C594</f>
        <v>C</v>
      </c>
      <c r="E56" t="str">
        <f>Database!B594</f>
        <v>Fraser Minten</v>
      </c>
      <c r="F56" s="16">
        <f>2026-Database!D594</f>
        <v>22</v>
      </c>
      <c r="G56" t="str">
        <f>Database!F594</f>
        <v>CAN</v>
      </c>
      <c r="H56" s="3" t="str">
        <f>Database!E594</f>
        <v>BC</v>
      </c>
      <c r="I56" s="15">
        <f>Database!G594</f>
        <v>816666</v>
      </c>
      <c r="J56" t="str">
        <f t="shared" si="2"/>
        <v/>
      </c>
      <c r="K56">
        <f t="shared" si="3"/>
        <v>816666</v>
      </c>
      <c r="L56" t="str">
        <f t="shared" si="4"/>
        <v/>
      </c>
      <c r="M56" t="str">
        <f t="shared" si="5"/>
        <v/>
      </c>
      <c r="N56" t="str">
        <f t="shared" si="6"/>
        <v/>
      </c>
      <c r="O56">
        <f t="shared" si="7"/>
        <v>186</v>
      </c>
      <c r="P56">
        <f t="shared" si="8"/>
        <v>185</v>
      </c>
    </row>
    <row r="57" spans="1:16" x14ac:dyDescent="0.25">
      <c r="A57" t="str">
        <f>Database!A607</f>
        <v>BOS</v>
      </c>
      <c r="B57">
        <f t="shared" si="0"/>
        <v>7</v>
      </c>
      <c r="C57" s="32">
        <f t="shared" si="1"/>
        <v>1</v>
      </c>
      <c r="D57" t="str">
        <f>Database!C607</f>
        <v>C</v>
      </c>
      <c r="E57" t="str">
        <f>Database!B607</f>
        <v>Georgii Merkulov</v>
      </c>
      <c r="F57" s="16">
        <f>2026-Database!D607</f>
        <v>26</v>
      </c>
      <c r="G57" t="str">
        <f>Database!F607</f>
        <v>RUS</v>
      </c>
      <c r="H57" s="3" t="str">
        <f>Database!E607</f>
        <v>--</v>
      </c>
      <c r="I57" s="15">
        <f>Database!G607</f>
        <v>775000</v>
      </c>
      <c r="J57" t="str">
        <f t="shared" si="2"/>
        <v/>
      </c>
      <c r="K57">
        <f t="shared" si="3"/>
        <v>775000</v>
      </c>
      <c r="L57" t="str">
        <f t="shared" si="4"/>
        <v/>
      </c>
      <c r="M57" t="str">
        <f t="shared" si="5"/>
        <v/>
      </c>
      <c r="N57" t="str">
        <f t="shared" si="6"/>
        <v/>
      </c>
      <c r="O57">
        <f t="shared" si="7"/>
        <v>193</v>
      </c>
      <c r="P57">
        <f t="shared" si="8"/>
        <v>192</v>
      </c>
    </row>
    <row r="58" spans="1:16" x14ac:dyDescent="0.25">
      <c r="A58" t="str">
        <f>Database!A608</f>
        <v>BOS</v>
      </c>
      <c r="B58">
        <f t="shared" si="0"/>
        <v>7</v>
      </c>
      <c r="C58" s="32">
        <f t="shared" si="1"/>
        <v>1</v>
      </c>
      <c r="D58" t="str">
        <f>Database!C608</f>
        <v>C</v>
      </c>
      <c r="E58" t="str">
        <f>Database!B608</f>
        <v>John Farinacci</v>
      </c>
      <c r="F58" s="16">
        <f>2026-Database!D608</f>
        <v>25</v>
      </c>
      <c r="G58" t="str">
        <f>Database!F608</f>
        <v>USA</v>
      </c>
      <c r="H58" s="3" t="str">
        <f>Database!E608</f>
        <v>NJ</v>
      </c>
      <c r="I58" s="15">
        <f>Database!G608</f>
        <v>775000</v>
      </c>
      <c r="J58" t="str">
        <f t="shared" si="2"/>
        <v/>
      </c>
      <c r="K58">
        <f t="shared" si="3"/>
        <v>775000</v>
      </c>
      <c r="L58" t="str">
        <f t="shared" si="4"/>
        <v/>
      </c>
      <c r="M58" t="str">
        <f t="shared" si="5"/>
        <v/>
      </c>
      <c r="N58" t="str">
        <f t="shared" si="6"/>
        <v/>
      </c>
      <c r="O58">
        <f t="shared" si="7"/>
        <v>193</v>
      </c>
      <c r="P58">
        <f t="shared" si="8"/>
        <v>192</v>
      </c>
    </row>
    <row r="59" spans="1:16" x14ac:dyDescent="0.25">
      <c r="A59" t="str">
        <f>Database!A611</f>
        <v>BOS</v>
      </c>
      <c r="B59">
        <f t="shared" si="0"/>
        <v>7</v>
      </c>
      <c r="C59" s="32">
        <f t="shared" si="1"/>
        <v>1</v>
      </c>
      <c r="D59" t="str">
        <f>Database!C611</f>
        <v>C</v>
      </c>
      <c r="E59" t="str">
        <f>Database!B611</f>
        <v>Patrick Brown</v>
      </c>
      <c r="F59" s="16">
        <f>2026-Database!D611</f>
        <v>34</v>
      </c>
      <c r="G59" t="str">
        <f>Database!F611</f>
        <v>USA</v>
      </c>
      <c r="H59" s="3" t="str">
        <f>Database!E611</f>
        <v>MI</v>
      </c>
      <c r="I59" s="15">
        <f>Database!G611</f>
        <v>775000</v>
      </c>
      <c r="J59" t="str">
        <f t="shared" si="2"/>
        <v/>
      </c>
      <c r="K59">
        <f t="shared" si="3"/>
        <v>775000</v>
      </c>
      <c r="L59" t="str">
        <f t="shared" si="4"/>
        <v/>
      </c>
      <c r="M59" t="str">
        <f t="shared" si="5"/>
        <v/>
      </c>
      <c r="N59" t="str">
        <f t="shared" si="6"/>
        <v/>
      </c>
      <c r="O59">
        <f t="shared" si="7"/>
        <v>193</v>
      </c>
      <c r="P59">
        <f t="shared" si="8"/>
        <v>192</v>
      </c>
    </row>
    <row r="60" spans="1:16" x14ac:dyDescent="0.25">
      <c r="A60" t="str">
        <f>Database!A13</f>
        <v>BUF</v>
      </c>
      <c r="B60">
        <f t="shared" si="0"/>
        <v>1</v>
      </c>
      <c r="C60" s="32">
        <f t="shared" si="1"/>
        <v>2</v>
      </c>
      <c r="D60" t="str">
        <f>Database!C13</f>
        <v>D</v>
      </c>
      <c r="E60" t="str">
        <f>Database!B13</f>
        <v>Rasmus Dahlin</v>
      </c>
      <c r="F60" s="16">
        <f>2026-Database!D13</f>
        <v>26</v>
      </c>
      <c r="G60" t="str">
        <f>Database!F13</f>
        <v>SWE</v>
      </c>
      <c r="H60" s="3" t="str">
        <f>Database!E13</f>
        <v>--</v>
      </c>
      <c r="I60" s="15">
        <f>Database!G13</f>
        <v>11000000</v>
      </c>
      <c r="J60" t="str">
        <f t="shared" si="2"/>
        <v/>
      </c>
      <c r="K60" t="str">
        <f t="shared" si="3"/>
        <v/>
      </c>
      <c r="L60" t="str">
        <f t="shared" si="4"/>
        <v/>
      </c>
      <c r="M60">
        <f t="shared" si="5"/>
        <v>11000000</v>
      </c>
      <c r="N60" t="str">
        <f t="shared" si="6"/>
        <v/>
      </c>
      <c r="O60">
        <f t="shared" si="7"/>
        <v>2</v>
      </c>
      <c r="P60">
        <f t="shared" si="8"/>
        <v>1</v>
      </c>
    </row>
    <row r="61" spans="1:16" x14ac:dyDescent="0.25">
      <c r="A61" t="str">
        <f>Database!A62</f>
        <v>BUF</v>
      </c>
      <c r="B61">
        <f t="shared" si="0"/>
        <v>1</v>
      </c>
      <c r="C61" s="32">
        <f t="shared" si="1"/>
        <v>20</v>
      </c>
      <c r="D61" t="str">
        <f>Database!C62</f>
        <v>D</v>
      </c>
      <c r="E61" t="str">
        <f>Database!B62</f>
        <v>Owen Power</v>
      </c>
      <c r="F61" s="16">
        <f>2026-Database!D62</f>
        <v>24</v>
      </c>
      <c r="G61" t="str">
        <f>Database!F62</f>
        <v>CAN</v>
      </c>
      <c r="H61" s="3" t="str">
        <f>Database!E62</f>
        <v>ON</v>
      </c>
      <c r="I61" s="15">
        <f>Database!G62</f>
        <v>8350000</v>
      </c>
      <c r="J61" t="str">
        <f t="shared" si="2"/>
        <v/>
      </c>
      <c r="K61" t="str">
        <f t="shared" si="3"/>
        <v/>
      </c>
      <c r="L61" t="str">
        <f t="shared" si="4"/>
        <v/>
      </c>
      <c r="M61">
        <f t="shared" si="5"/>
        <v>8350000</v>
      </c>
      <c r="N61" t="str">
        <f t="shared" si="6"/>
        <v/>
      </c>
      <c r="O61">
        <f t="shared" si="7"/>
        <v>20</v>
      </c>
      <c r="P61">
        <f t="shared" si="8"/>
        <v>19</v>
      </c>
    </row>
    <row r="62" spans="1:16" x14ac:dyDescent="0.25">
      <c r="A62" t="str">
        <f>Database!A83</f>
        <v>BUF</v>
      </c>
      <c r="B62">
        <f t="shared" si="0"/>
        <v>1</v>
      </c>
      <c r="C62" s="32">
        <f t="shared" si="1"/>
        <v>28</v>
      </c>
      <c r="D62" t="str">
        <f>Database!C83</f>
        <v>C</v>
      </c>
      <c r="E62" t="str">
        <f>Database!B83</f>
        <v>Josh Norris</v>
      </c>
      <c r="F62" s="16">
        <f>2026-Database!D83</f>
        <v>27</v>
      </c>
      <c r="G62" t="str">
        <f>Database!F83</f>
        <v>USA</v>
      </c>
      <c r="H62" s="3" t="str">
        <f>Database!E83</f>
        <v>MI</v>
      </c>
      <c r="I62" s="15">
        <f>Database!G83</f>
        <v>7950000</v>
      </c>
      <c r="J62" t="str">
        <f t="shared" si="2"/>
        <v/>
      </c>
      <c r="K62">
        <f t="shared" si="3"/>
        <v>7950000</v>
      </c>
      <c r="L62" t="str">
        <f t="shared" si="4"/>
        <v/>
      </c>
      <c r="M62" t="str">
        <f t="shared" si="5"/>
        <v/>
      </c>
      <c r="N62" t="str">
        <f t="shared" si="6"/>
        <v/>
      </c>
      <c r="O62">
        <f t="shared" si="7"/>
        <v>28</v>
      </c>
      <c r="P62">
        <f t="shared" si="8"/>
        <v>27</v>
      </c>
    </row>
    <row r="63" spans="1:16" x14ac:dyDescent="0.25">
      <c r="A63" t="str">
        <f>Database!A202</f>
        <v>BUF</v>
      </c>
      <c r="B63">
        <f t="shared" si="0"/>
        <v>1</v>
      </c>
      <c r="C63" s="32">
        <f t="shared" si="1"/>
        <v>32</v>
      </c>
      <c r="D63" t="str">
        <f>Database!C202</f>
        <v>L</v>
      </c>
      <c r="E63" t="str">
        <f>Database!B202</f>
        <v>Jason Zucker</v>
      </c>
      <c r="F63" s="16">
        <f>2026-Database!D202</f>
        <v>34</v>
      </c>
      <c r="G63" t="str">
        <f>Database!F202</f>
        <v>USA</v>
      </c>
      <c r="H63" s="3" t="str">
        <f>Database!E202</f>
        <v>CA</v>
      </c>
      <c r="I63" s="15">
        <f>Database!G202</f>
        <v>5000000</v>
      </c>
      <c r="J63">
        <f t="shared" si="2"/>
        <v>5000000</v>
      </c>
      <c r="K63" t="str">
        <f t="shared" si="3"/>
        <v/>
      </c>
      <c r="L63" t="str">
        <f t="shared" si="4"/>
        <v/>
      </c>
      <c r="M63" t="str">
        <f t="shared" si="5"/>
        <v/>
      </c>
      <c r="N63" t="str">
        <f t="shared" si="6"/>
        <v/>
      </c>
      <c r="O63">
        <f t="shared" si="7"/>
        <v>32</v>
      </c>
      <c r="P63">
        <f t="shared" si="8"/>
        <v>31</v>
      </c>
    </row>
    <row r="64" spans="1:16" x14ac:dyDescent="0.25">
      <c r="A64" t="str">
        <f>Database!A222</f>
        <v>BUF</v>
      </c>
      <c r="B64">
        <f t="shared" si="0"/>
        <v>1</v>
      </c>
      <c r="C64" s="32">
        <f t="shared" si="1"/>
        <v>32</v>
      </c>
      <c r="D64" t="str">
        <f>Database!C222</f>
        <v>R</v>
      </c>
      <c r="E64" t="str">
        <f>Database!B222</f>
        <v>Alex Tuch</v>
      </c>
      <c r="F64" s="16">
        <f>2026-Database!D222</f>
        <v>30</v>
      </c>
      <c r="G64" t="str">
        <f>Database!F222</f>
        <v>USA</v>
      </c>
      <c r="H64" s="3" t="str">
        <f>Database!E222</f>
        <v>NY</v>
      </c>
      <c r="I64" s="15">
        <f>Database!G222</f>
        <v>4750000</v>
      </c>
      <c r="J64" t="str">
        <f t="shared" si="2"/>
        <v/>
      </c>
      <c r="K64" t="str">
        <f t="shared" si="3"/>
        <v/>
      </c>
      <c r="L64">
        <f t="shared" si="4"/>
        <v>4750000</v>
      </c>
      <c r="M64" t="str">
        <f t="shared" si="5"/>
        <v/>
      </c>
      <c r="N64" t="str">
        <f t="shared" si="6"/>
        <v/>
      </c>
      <c r="O64">
        <f t="shared" si="7"/>
        <v>32</v>
      </c>
      <c r="P64">
        <f t="shared" si="8"/>
        <v>31</v>
      </c>
    </row>
    <row r="65" spans="1:16" x14ac:dyDescent="0.25">
      <c r="A65" t="str">
        <f>Database!A223</f>
        <v>BUF</v>
      </c>
      <c r="B65">
        <f t="shared" si="0"/>
        <v>1</v>
      </c>
      <c r="C65" s="32">
        <f t="shared" si="1"/>
        <v>20</v>
      </c>
      <c r="D65" t="str">
        <f>Database!C223</f>
        <v>G</v>
      </c>
      <c r="E65" t="str">
        <f>Database!B223</f>
        <v>Ukko-Pekka Luukkonen</v>
      </c>
      <c r="F65" s="16">
        <f>2026-Database!D223</f>
        <v>27</v>
      </c>
      <c r="G65" t="str">
        <f>Database!F223</f>
        <v>FIN</v>
      </c>
      <c r="H65" s="3" t="str">
        <f>Database!E223</f>
        <v>--</v>
      </c>
      <c r="I65" s="15">
        <f>Database!G223</f>
        <v>4750000</v>
      </c>
      <c r="J65" t="str">
        <f t="shared" si="2"/>
        <v/>
      </c>
      <c r="K65" t="str">
        <f t="shared" si="3"/>
        <v/>
      </c>
      <c r="L65" t="str">
        <f t="shared" si="4"/>
        <v/>
      </c>
      <c r="M65" t="str">
        <f t="shared" si="5"/>
        <v/>
      </c>
      <c r="N65">
        <f t="shared" si="6"/>
        <v>4750000</v>
      </c>
      <c r="O65">
        <f t="shared" si="7"/>
        <v>20</v>
      </c>
      <c r="P65">
        <f t="shared" si="8"/>
        <v>19</v>
      </c>
    </row>
    <row r="66" spans="1:16" x14ac:dyDescent="0.25">
      <c r="A66" t="str">
        <f>Database!A110</f>
        <v>BUF</v>
      </c>
      <c r="B66">
        <f t="shared" ref="B66:B129" si="9">IF(D66="D",(P66-MOD(P66,64))/64,(P66-MOD(P66,32))/32)+1</f>
        <v>2</v>
      </c>
      <c r="C66" s="32">
        <f t="shared" ref="C66:C129" si="10">IF(D66="D",O66-(B66-1)*64,O66-(B66-1)*32)</f>
        <v>4</v>
      </c>
      <c r="D66" t="str">
        <f>Database!C110</f>
        <v>C</v>
      </c>
      <c r="E66" t="str">
        <f>Database!B110</f>
        <v>Tage Thompson</v>
      </c>
      <c r="F66" s="16">
        <f>2026-Database!D110</f>
        <v>29</v>
      </c>
      <c r="G66" t="str">
        <f>Database!F110</f>
        <v>USA</v>
      </c>
      <c r="H66" s="3" t="str">
        <f>Database!E110</f>
        <v>AZ</v>
      </c>
      <c r="I66" s="15">
        <f>Database!G110</f>
        <v>7142857</v>
      </c>
      <c r="J66" t="str">
        <f t="shared" ref="J66:J129" si="11">IF($D66="L",$I66,"")</f>
        <v/>
      </c>
      <c r="K66">
        <f t="shared" ref="K66:K129" si="12">IF($D66="C",$I66,"")</f>
        <v>7142857</v>
      </c>
      <c r="L66" t="str">
        <f t="shared" ref="L66:L129" si="13">IF($D66="R",$I66,"")</f>
        <v/>
      </c>
      <c r="M66" t="str">
        <f t="shared" ref="M66:M129" si="14">IF($D66="D",$I66,"")</f>
        <v/>
      </c>
      <c r="N66" t="str">
        <f t="shared" ref="N66:N129" si="15">IF($D66="G",$I66,"")</f>
        <v/>
      </c>
      <c r="O66">
        <f t="shared" ref="O66:O129" si="16">IF(D66="L",RANK(J66,J$2:J$655,FALSE),0)+IF(D66="C",RANK(K66,K$2:K$655,FALSE),0)+IF(D66="R",RANK(L66,L$2:L$655,FALSE),0)+IF(D66="D",RANK(M66,M$2:M$655,FALSE),0)+IF(D66="G",RANK(N66,N$2:N$655,FALSE),0)</f>
        <v>36</v>
      </c>
      <c r="P66">
        <f t="shared" ref="P66:P129" si="17">O66-1</f>
        <v>35</v>
      </c>
    </row>
    <row r="67" spans="1:16" x14ac:dyDescent="0.25">
      <c r="A67" t="str">
        <f>Database!A252</f>
        <v>BUF</v>
      </c>
      <c r="B67">
        <f t="shared" si="9"/>
        <v>2</v>
      </c>
      <c r="C67" s="32">
        <f t="shared" si="10"/>
        <v>17</v>
      </c>
      <c r="D67" t="str">
        <f>Database!C252</f>
        <v>D</v>
      </c>
      <c r="E67" t="str">
        <f>Database!B252</f>
        <v>Mattias Samuelsson</v>
      </c>
      <c r="F67" s="16">
        <f>2026-Database!D252</f>
        <v>26</v>
      </c>
      <c r="G67" t="str">
        <f>Database!F252</f>
        <v>USA</v>
      </c>
      <c r="H67" s="3" t="str">
        <f>Database!E252</f>
        <v>PA</v>
      </c>
      <c r="I67" s="15">
        <f>Database!G252</f>
        <v>4285714</v>
      </c>
      <c r="J67" t="str">
        <f t="shared" si="11"/>
        <v/>
      </c>
      <c r="K67" t="str">
        <f t="shared" si="12"/>
        <v/>
      </c>
      <c r="L67" t="str">
        <f t="shared" si="13"/>
        <v/>
      </c>
      <c r="M67">
        <f t="shared" si="14"/>
        <v>4285714</v>
      </c>
      <c r="N67" t="str">
        <f t="shared" si="15"/>
        <v/>
      </c>
      <c r="O67">
        <f t="shared" si="16"/>
        <v>81</v>
      </c>
      <c r="P67">
        <f t="shared" si="17"/>
        <v>80</v>
      </c>
    </row>
    <row r="68" spans="1:16" x14ac:dyDescent="0.25">
      <c r="A68" t="str">
        <f>Database!A278</f>
        <v>BUF</v>
      </c>
      <c r="B68">
        <f t="shared" si="9"/>
        <v>2</v>
      </c>
      <c r="C68" s="32">
        <f t="shared" si="10"/>
        <v>25</v>
      </c>
      <c r="D68" t="str">
        <f>Database!C278</f>
        <v>D</v>
      </c>
      <c r="E68" t="str">
        <f>Database!B278</f>
        <v>Bowen Byram</v>
      </c>
      <c r="F68" s="16">
        <f>2026-Database!D278</f>
        <v>25</v>
      </c>
      <c r="G68" t="str">
        <f>Database!F278</f>
        <v>CAN</v>
      </c>
      <c r="H68" s="3" t="str">
        <f>Database!E278</f>
        <v>BC</v>
      </c>
      <c r="I68" s="15">
        <f>Database!G278</f>
        <v>3850000</v>
      </c>
      <c r="J68" t="str">
        <f t="shared" si="11"/>
        <v/>
      </c>
      <c r="K68" t="str">
        <f t="shared" si="12"/>
        <v/>
      </c>
      <c r="L68" t="str">
        <f t="shared" si="13"/>
        <v/>
      </c>
      <c r="M68">
        <f t="shared" si="14"/>
        <v>3850000</v>
      </c>
      <c r="N68" t="str">
        <f t="shared" si="15"/>
        <v/>
      </c>
      <c r="O68">
        <f t="shared" si="16"/>
        <v>89</v>
      </c>
      <c r="P68">
        <f t="shared" si="17"/>
        <v>88</v>
      </c>
    </row>
    <row r="69" spans="1:16" x14ac:dyDescent="0.25">
      <c r="A69" t="str">
        <f>Database!A317</f>
        <v>BUF</v>
      </c>
      <c r="B69">
        <f t="shared" si="9"/>
        <v>2</v>
      </c>
      <c r="C69" s="32">
        <f t="shared" si="10"/>
        <v>13</v>
      </c>
      <c r="D69" t="str">
        <f>Database!C317</f>
        <v>R</v>
      </c>
      <c r="E69" t="str">
        <f>Database!B317</f>
        <v>Jack Quinn</v>
      </c>
      <c r="F69" s="16">
        <f>2026-Database!D317</f>
        <v>25</v>
      </c>
      <c r="G69" t="str">
        <f>Database!F317</f>
        <v>CAN</v>
      </c>
      <c r="H69" s="3" t="str">
        <f>Database!E317</f>
        <v>ON</v>
      </c>
      <c r="I69" s="15">
        <f>Database!G317</f>
        <v>3200000</v>
      </c>
      <c r="J69" t="str">
        <f t="shared" si="11"/>
        <v/>
      </c>
      <c r="K69" t="str">
        <f t="shared" si="12"/>
        <v/>
      </c>
      <c r="L69">
        <f t="shared" si="13"/>
        <v>3200000</v>
      </c>
      <c r="M69" t="str">
        <f t="shared" si="14"/>
        <v/>
      </c>
      <c r="N69" t="str">
        <f t="shared" si="15"/>
        <v/>
      </c>
      <c r="O69">
        <f t="shared" si="16"/>
        <v>45</v>
      </c>
      <c r="P69">
        <f t="shared" si="17"/>
        <v>44</v>
      </c>
    </row>
    <row r="70" spans="1:16" x14ac:dyDescent="0.25">
      <c r="A70" t="str">
        <f>Database!A328</f>
        <v>BUF</v>
      </c>
      <c r="B70">
        <f t="shared" si="9"/>
        <v>2</v>
      </c>
      <c r="C70" s="32">
        <f t="shared" si="10"/>
        <v>27</v>
      </c>
      <c r="D70" t="str">
        <f>Database!C328</f>
        <v>L</v>
      </c>
      <c r="E70" t="str">
        <f>Database!B328</f>
        <v>Jordan Greenway</v>
      </c>
      <c r="F70" s="16">
        <f>2026-Database!D328</f>
        <v>29</v>
      </c>
      <c r="G70" t="str">
        <f>Database!F328</f>
        <v>USA</v>
      </c>
      <c r="H70" s="3" t="str">
        <f>Database!E328</f>
        <v>NY</v>
      </c>
      <c r="I70" s="15">
        <f>Database!G328</f>
        <v>3000000</v>
      </c>
      <c r="J70">
        <f t="shared" si="11"/>
        <v>3000000</v>
      </c>
      <c r="K70" t="str">
        <f t="shared" si="12"/>
        <v/>
      </c>
      <c r="L70" t="str">
        <f t="shared" si="13"/>
        <v/>
      </c>
      <c r="M70" t="str">
        <f t="shared" si="14"/>
        <v/>
      </c>
      <c r="N70" t="str">
        <f t="shared" si="15"/>
        <v/>
      </c>
      <c r="O70">
        <f t="shared" si="16"/>
        <v>59</v>
      </c>
      <c r="P70">
        <f t="shared" si="17"/>
        <v>58</v>
      </c>
    </row>
    <row r="71" spans="1:16" x14ac:dyDescent="0.25">
      <c r="A71" t="str">
        <f>Database!A347</f>
        <v>BUF</v>
      </c>
      <c r="B71">
        <f t="shared" si="9"/>
        <v>2</v>
      </c>
      <c r="C71" s="32">
        <f t="shared" si="10"/>
        <v>45</v>
      </c>
      <c r="D71" t="str">
        <f>Database!C347</f>
        <v>D</v>
      </c>
      <c r="E71" t="str">
        <f>Database!B347</f>
        <v>Luke Schenn</v>
      </c>
      <c r="F71" s="16">
        <f>2026-Database!D347</f>
        <v>37</v>
      </c>
      <c r="G71" t="str">
        <f>Database!F347</f>
        <v>CAN</v>
      </c>
      <c r="H71" s="3" t="str">
        <f>Database!E347</f>
        <v>SK</v>
      </c>
      <c r="I71" s="15">
        <f>Database!G347</f>
        <v>2750000</v>
      </c>
      <c r="J71" t="str">
        <f t="shared" si="11"/>
        <v/>
      </c>
      <c r="K71" t="str">
        <f t="shared" si="12"/>
        <v/>
      </c>
      <c r="L71" t="str">
        <f t="shared" si="13"/>
        <v/>
      </c>
      <c r="M71">
        <f t="shared" si="14"/>
        <v>2750000</v>
      </c>
      <c r="N71" t="str">
        <f t="shared" si="15"/>
        <v/>
      </c>
      <c r="O71">
        <f t="shared" si="16"/>
        <v>109</v>
      </c>
      <c r="P71">
        <f t="shared" si="17"/>
        <v>108</v>
      </c>
    </row>
    <row r="72" spans="1:16" x14ac:dyDescent="0.25">
      <c r="A72" t="str">
        <f>Database!A367</f>
        <v>BUF</v>
      </c>
      <c r="B72">
        <f t="shared" si="9"/>
        <v>2</v>
      </c>
      <c r="C72" s="32">
        <f t="shared" si="10"/>
        <v>1</v>
      </c>
      <c r="D72" t="str">
        <f>Database!C367</f>
        <v>G</v>
      </c>
      <c r="E72" t="str">
        <f>Database!B367</f>
        <v>Alex Lyon</v>
      </c>
      <c r="F72" s="16">
        <f>2026-Database!D367</f>
        <v>34</v>
      </c>
      <c r="G72" t="str">
        <f>Database!F367</f>
        <v>USA</v>
      </c>
      <c r="H72" s="3" t="str">
        <f>Database!E367</f>
        <v>MN</v>
      </c>
      <c r="I72" s="15">
        <f>Database!G367</f>
        <v>2350000</v>
      </c>
      <c r="J72" t="str">
        <f t="shared" si="11"/>
        <v/>
      </c>
      <c r="K72" t="str">
        <f t="shared" si="12"/>
        <v/>
      </c>
      <c r="L72" t="str">
        <f t="shared" si="13"/>
        <v/>
      </c>
      <c r="M72" t="str">
        <f t="shared" si="14"/>
        <v/>
      </c>
      <c r="N72">
        <f t="shared" si="15"/>
        <v>2350000</v>
      </c>
      <c r="O72">
        <f t="shared" si="16"/>
        <v>33</v>
      </c>
      <c r="P72">
        <f t="shared" si="17"/>
        <v>32</v>
      </c>
    </row>
    <row r="73" spans="1:16" x14ac:dyDescent="0.25">
      <c r="A73" t="str">
        <f>Database!A435</f>
        <v>BUF</v>
      </c>
      <c r="B73">
        <f t="shared" si="9"/>
        <v>2</v>
      </c>
      <c r="C73" s="32">
        <f t="shared" si="10"/>
        <v>64</v>
      </c>
      <c r="D73" t="str">
        <f>Database!C435</f>
        <v>D</v>
      </c>
      <c r="E73" t="str">
        <f>Database!B435</f>
        <v>Michael Kesselring</v>
      </c>
      <c r="F73" s="16">
        <f>2026-Database!D435</f>
        <v>26</v>
      </c>
      <c r="G73" t="str">
        <f>Database!F435</f>
        <v>USA</v>
      </c>
      <c r="H73" s="3" t="str">
        <f>Database!E435</f>
        <v>NH</v>
      </c>
      <c r="I73" s="15">
        <f>Database!G435</f>
        <v>1400000</v>
      </c>
      <c r="J73" t="str">
        <f t="shared" si="11"/>
        <v/>
      </c>
      <c r="K73" t="str">
        <f t="shared" si="12"/>
        <v/>
      </c>
      <c r="L73" t="str">
        <f t="shared" si="13"/>
        <v/>
      </c>
      <c r="M73">
        <f t="shared" si="14"/>
        <v>1400000</v>
      </c>
      <c r="N73" t="str">
        <f t="shared" si="15"/>
        <v/>
      </c>
      <c r="O73">
        <f t="shared" si="16"/>
        <v>128</v>
      </c>
      <c r="P73">
        <f t="shared" si="17"/>
        <v>127</v>
      </c>
    </row>
    <row r="74" spans="1:16" x14ac:dyDescent="0.25">
      <c r="A74" t="str">
        <f>Database!A613</f>
        <v>BUF</v>
      </c>
      <c r="B74">
        <f t="shared" si="9"/>
        <v>2</v>
      </c>
      <c r="C74" s="32">
        <f t="shared" si="10"/>
        <v>23</v>
      </c>
      <c r="D74" t="str">
        <f>Database!C613</f>
        <v>G</v>
      </c>
      <c r="E74" t="str">
        <f>Database!B613</f>
        <v>Colten Ellis</v>
      </c>
      <c r="F74" s="16">
        <f>2026-Database!D613</f>
        <v>26</v>
      </c>
      <c r="G74" t="str">
        <f>Database!F613</f>
        <v>CAN</v>
      </c>
      <c r="H74" s="3" t="str">
        <f>Database!E613</f>
        <v>NS</v>
      </c>
      <c r="I74" s="15">
        <f>Database!G613</f>
        <v>775000</v>
      </c>
      <c r="J74" t="str">
        <f t="shared" si="11"/>
        <v/>
      </c>
      <c r="K74" t="str">
        <f t="shared" si="12"/>
        <v/>
      </c>
      <c r="L74" t="str">
        <f t="shared" si="13"/>
        <v/>
      </c>
      <c r="M74" t="str">
        <f t="shared" si="14"/>
        <v/>
      </c>
      <c r="N74">
        <f t="shared" si="15"/>
        <v>775000</v>
      </c>
      <c r="O74">
        <f t="shared" si="16"/>
        <v>55</v>
      </c>
      <c r="P74">
        <f t="shared" si="17"/>
        <v>54</v>
      </c>
    </row>
    <row r="75" spans="1:16" x14ac:dyDescent="0.25">
      <c r="A75" t="str">
        <f>Database!A468</f>
        <v>BUF</v>
      </c>
      <c r="B75">
        <f t="shared" si="9"/>
        <v>3</v>
      </c>
      <c r="C75" s="32">
        <f t="shared" si="10"/>
        <v>12</v>
      </c>
      <c r="D75" t="str">
        <f>Database!C468</f>
        <v>D</v>
      </c>
      <c r="E75" t="str">
        <f>Database!B468</f>
        <v>Conor Timmins</v>
      </c>
      <c r="F75" s="16">
        <f>2026-Database!D468</f>
        <v>28</v>
      </c>
      <c r="G75" t="str">
        <f>Database!F468</f>
        <v>CAN</v>
      </c>
      <c r="H75" s="3" t="str">
        <f>Database!E468</f>
        <v>ON</v>
      </c>
      <c r="I75" s="15">
        <f>Database!G468</f>
        <v>1100000</v>
      </c>
      <c r="J75" t="str">
        <f t="shared" si="11"/>
        <v/>
      </c>
      <c r="K75" t="str">
        <f t="shared" si="12"/>
        <v/>
      </c>
      <c r="L75" t="str">
        <f t="shared" si="13"/>
        <v/>
      </c>
      <c r="M75">
        <f t="shared" si="14"/>
        <v>1100000</v>
      </c>
      <c r="N75" t="str">
        <f t="shared" si="15"/>
        <v/>
      </c>
      <c r="O75">
        <f t="shared" si="16"/>
        <v>140</v>
      </c>
      <c r="P75">
        <f t="shared" si="17"/>
        <v>139</v>
      </c>
    </row>
    <row r="76" spans="1:16" x14ac:dyDescent="0.25">
      <c r="A76" t="str">
        <f>Database!A469</f>
        <v>BUF</v>
      </c>
      <c r="B76">
        <f t="shared" si="9"/>
        <v>3</v>
      </c>
      <c r="C76" s="32">
        <f t="shared" si="10"/>
        <v>4</v>
      </c>
      <c r="D76" t="str">
        <f>Database!C469</f>
        <v>R</v>
      </c>
      <c r="E76" t="str">
        <f>Database!B469</f>
        <v>Justin Danforth</v>
      </c>
      <c r="F76" s="16">
        <f>2026-Database!D469</f>
        <v>33</v>
      </c>
      <c r="G76" t="str">
        <f>Database!F469</f>
        <v>CAN</v>
      </c>
      <c r="H76" s="3" t="str">
        <f>Database!E469</f>
        <v>ON</v>
      </c>
      <c r="I76" s="15">
        <f>Database!G469</f>
        <v>1100000</v>
      </c>
      <c r="J76" t="str">
        <f t="shared" si="11"/>
        <v/>
      </c>
      <c r="K76" t="str">
        <f t="shared" si="12"/>
        <v/>
      </c>
      <c r="L76">
        <f t="shared" si="13"/>
        <v>1100000</v>
      </c>
      <c r="M76" t="str">
        <f t="shared" si="14"/>
        <v/>
      </c>
      <c r="N76" t="str">
        <f t="shared" si="15"/>
        <v/>
      </c>
      <c r="O76">
        <f t="shared" si="16"/>
        <v>68</v>
      </c>
      <c r="P76">
        <f t="shared" si="17"/>
        <v>67</v>
      </c>
    </row>
    <row r="77" spans="1:16" x14ac:dyDescent="0.25">
      <c r="A77" t="str">
        <f>Database!A474</f>
        <v>BUF</v>
      </c>
      <c r="B77">
        <f t="shared" si="9"/>
        <v>3</v>
      </c>
      <c r="C77" s="32">
        <f t="shared" si="10"/>
        <v>14</v>
      </c>
      <c r="D77" t="str">
        <f>Database!C474</f>
        <v>L</v>
      </c>
      <c r="E77" t="str">
        <f>Database!B474</f>
        <v>Beck Malenstyn</v>
      </c>
      <c r="F77" s="16">
        <f>2026-Database!D474</f>
        <v>28</v>
      </c>
      <c r="G77" t="str">
        <f>Database!F474</f>
        <v>CAN</v>
      </c>
      <c r="H77" s="3" t="str">
        <f>Database!E474</f>
        <v>BC</v>
      </c>
      <c r="I77" s="15">
        <f>Database!G474</f>
        <v>1050000</v>
      </c>
      <c r="J77">
        <f t="shared" si="11"/>
        <v>1050000</v>
      </c>
      <c r="K77" t="str">
        <f t="shared" si="12"/>
        <v/>
      </c>
      <c r="L77" t="str">
        <f t="shared" si="13"/>
        <v/>
      </c>
      <c r="M77" t="str">
        <f t="shared" si="14"/>
        <v/>
      </c>
      <c r="N77" t="str">
        <f t="shared" si="15"/>
        <v/>
      </c>
      <c r="O77">
        <f t="shared" si="16"/>
        <v>78</v>
      </c>
      <c r="P77">
        <f t="shared" si="17"/>
        <v>77</v>
      </c>
    </row>
    <row r="78" spans="1:16" x14ac:dyDescent="0.25">
      <c r="A78" t="str">
        <f>Database!A499</f>
        <v>BUF</v>
      </c>
      <c r="B78">
        <f t="shared" si="9"/>
        <v>3</v>
      </c>
      <c r="C78" s="32">
        <f t="shared" si="10"/>
        <v>17</v>
      </c>
      <c r="D78" t="str">
        <f>Database!C499</f>
        <v>L</v>
      </c>
      <c r="E78" t="str">
        <f>Database!B499</f>
        <v>Zach Benson</v>
      </c>
      <c r="F78" s="16">
        <f>2026-Database!D499</f>
        <v>21</v>
      </c>
      <c r="G78" t="str">
        <f>Database!F499</f>
        <v>CAN</v>
      </c>
      <c r="H78" s="3" t="str">
        <f>Database!E499</f>
        <v>BC</v>
      </c>
      <c r="I78" s="15">
        <f>Database!G499</f>
        <v>950000</v>
      </c>
      <c r="J78">
        <f t="shared" si="11"/>
        <v>950000</v>
      </c>
      <c r="K78" t="str">
        <f t="shared" si="12"/>
        <v/>
      </c>
      <c r="L78" t="str">
        <f t="shared" si="13"/>
        <v/>
      </c>
      <c r="M78" t="str">
        <f t="shared" si="14"/>
        <v/>
      </c>
      <c r="N78" t="str">
        <f t="shared" si="15"/>
        <v/>
      </c>
      <c r="O78">
        <f t="shared" si="16"/>
        <v>81</v>
      </c>
      <c r="P78">
        <f t="shared" si="17"/>
        <v>80</v>
      </c>
    </row>
    <row r="79" spans="1:16" x14ac:dyDescent="0.25">
      <c r="A79" t="str">
        <f>Database!A540</f>
        <v>BUF</v>
      </c>
      <c r="B79">
        <f t="shared" si="9"/>
        <v>3</v>
      </c>
      <c r="C79" s="32">
        <f t="shared" si="10"/>
        <v>19</v>
      </c>
      <c r="D79" t="str">
        <f>Database!C540</f>
        <v>R</v>
      </c>
      <c r="E79" t="str">
        <f>Database!B540</f>
        <v>Josh Doan</v>
      </c>
      <c r="F79" s="16">
        <f>2026-Database!D540</f>
        <v>24</v>
      </c>
      <c r="G79" t="str">
        <f>Database!F540</f>
        <v>USA</v>
      </c>
      <c r="H79" s="3" t="str">
        <f>Database!E540</f>
        <v>AZ</v>
      </c>
      <c r="I79" s="15">
        <f>Database!G540</f>
        <v>896250</v>
      </c>
      <c r="J79" t="str">
        <f t="shared" si="11"/>
        <v/>
      </c>
      <c r="K79" t="str">
        <f t="shared" si="12"/>
        <v/>
      </c>
      <c r="L79">
        <f t="shared" si="13"/>
        <v>896250</v>
      </c>
      <c r="M79" t="str">
        <f t="shared" si="14"/>
        <v/>
      </c>
      <c r="N79" t="str">
        <f t="shared" si="15"/>
        <v/>
      </c>
      <c r="O79">
        <f t="shared" si="16"/>
        <v>83</v>
      </c>
      <c r="P79">
        <f t="shared" si="17"/>
        <v>82</v>
      </c>
    </row>
    <row r="80" spans="1:16" x14ac:dyDescent="0.25">
      <c r="A80" t="str">
        <f>Database!A616</f>
        <v>BUF</v>
      </c>
      <c r="B80">
        <f t="shared" si="9"/>
        <v>3</v>
      </c>
      <c r="C80" s="32">
        <f t="shared" si="10"/>
        <v>46</v>
      </c>
      <c r="D80" t="str">
        <f>Database!C616</f>
        <v>D</v>
      </c>
      <c r="E80" t="str">
        <f>Database!B616</f>
        <v>Zach Metsa</v>
      </c>
      <c r="F80" s="16">
        <f>2026-Database!D616</f>
        <v>28</v>
      </c>
      <c r="G80" t="str">
        <f>Database!F616</f>
        <v>USA</v>
      </c>
      <c r="H80" s="3" t="str">
        <f>Database!E616</f>
        <v>WI</v>
      </c>
      <c r="I80" s="15">
        <f>Database!G616</f>
        <v>775000</v>
      </c>
      <c r="J80" t="str">
        <f t="shared" si="11"/>
        <v/>
      </c>
      <c r="K80" t="str">
        <f t="shared" si="12"/>
        <v/>
      </c>
      <c r="L80" t="str">
        <f t="shared" si="13"/>
        <v/>
      </c>
      <c r="M80">
        <f t="shared" si="14"/>
        <v>775000</v>
      </c>
      <c r="N80" t="str">
        <f t="shared" si="15"/>
        <v/>
      </c>
      <c r="O80">
        <f t="shared" si="16"/>
        <v>174</v>
      </c>
      <c r="P80">
        <f t="shared" si="17"/>
        <v>173</v>
      </c>
    </row>
    <row r="81" spans="1:16" x14ac:dyDescent="0.25">
      <c r="A81" t="str">
        <f>Database!A615</f>
        <v>BUF</v>
      </c>
      <c r="B81">
        <f t="shared" si="9"/>
        <v>3</v>
      </c>
      <c r="C81" s="32">
        <f t="shared" si="10"/>
        <v>31</v>
      </c>
      <c r="D81" t="str">
        <f>Database!C615</f>
        <v>L</v>
      </c>
      <c r="E81" t="str">
        <f>Database!B615</f>
        <v>Tanner Pearson</v>
      </c>
      <c r="F81" s="16">
        <f>2026-Database!D615</f>
        <v>34</v>
      </c>
      <c r="G81" t="str">
        <f>Database!F615</f>
        <v>CAN</v>
      </c>
      <c r="H81" s="3" t="str">
        <f>Database!E615</f>
        <v>ON</v>
      </c>
      <c r="I81" s="15">
        <f>Database!G615</f>
        <v>775000</v>
      </c>
      <c r="J81">
        <f t="shared" si="11"/>
        <v>775000</v>
      </c>
      <c r="K81" t="str">
        <f t="shared" si="12"/>
        <v/>
      </c>
      <c r="L81" t="str">
        <f t="shared" si="13"/>
        <v/>
      </c>
      <c r="M81" t="str">
        <f t="shared" si="14"/>
        <v/>
      </c>
      <c r="N81" t="str">
        <f t="shared" si="15"/>
        <v/>
      </c>
      <c r="O81">
        <f t="shared" si="16"/>
        <v>95</v>
      </c>
      <c r="P81">
        <f t="shared" si="17"/>
        <v>94</v>
      </c>
    </row>
    <row r="82" spans="1:16" x14ac:dyDescent="0.25">
      <c r="A82" t="str">
        <f>Database!A376</f>
        <v>BUF</v>
      </c>
      <c r="B82">
        <f t="shared" si="9"/>
        <v>4</v>
      </c>
      <c r="C82" s="32">
        <f t="shared" si="10"/>
        <v>13</v>
      </c>
      <c r="D82" t="str">
        <f>Database!C376</f>
        <v>C</v>
      </c>
      <c r="E82" t="str">
        <f>Database!B376</f>
        <v>Ryan McLeod</v>
      </c>
      <c r="F82" s="16">
        <f>2026-Database!D376</f>
        <v>27</v>
      </c>
      <c r="G82" t="str">
        <f>Database!F376</f>
        <v>CAN</v>
      </c>
      <c r="H82" s="3" t="str">
        <f>Database!E376</f>
        <v>ON</v>
      </c>
      <c r="I82" s="15">
        <f>Database!G376</f>
        <v>2100000</v>
      </c>
      <c r="J82" t="str">
        <f t="shared" si="11"/>
        <v/>
      </c>
      <c r="K82">
        <f t="shared" si="12"/>
        <v>2100000</v>
      </c>
      <c r="L82" t="str">
        <f t="shared" si="13"/>
        <v/>
      </c>
      <c r="M82" t="str">
        <f t="shared" si="14"/>
        <v/>
      </c>
      <c r="N82" t="str">
        <f t="shared" si="15"/>
        <v/>
      </c>
      <c r="O82">
        <f t="shared" si="16"/>
        <v>109</v>
      </c>
      <c r="P82">
        <f t="shared" si="17"/>
        <v>108</v>
      </c>
    </row>
    <row r="83" spans="1:16" x14ac:dyDescent="0.25">
      <c r="A83" t="str">
        <f>Database!A431</f>
        <v>BUF</v>
      </c>
      <c r="B83">
        <f t="shared" si="9"/>
        <v>5</v>
      </c>
      <c r="C83" s="32">
        <f t="shared" si="10"/>
        <v>4</v>
      </c>
      <c r="D83" t="str">
        <f>Database!C431</f>
        <v>C</v>
      </c>
      <c r="E83" t="str">
        <f>Database!B431</f>
        <v>Peyton Krebs</v>
      </c>
      <c r="F83" s="16">
        <f>2026-Database!D431</f>
        <v>25</v>
      </c>
      <c r="G83" t="str">
        <f>Database!F431</f>
        <v>CAN</v>
      </c>
      <c r="H83" s="3" t="str">
        <f>Database!E431</f>
        <v>AB</v>
      </c>
      <c r="I83" s="15">
        <f>Database!G431</f>
        <v>1450000</v>
      </c>
      <c r="J83" t="str">
        <f t="shared" si="11"/>
        <v/>
      </c>
      <c r="K83">
        <f t="shared" si="12"/>
        <v>1450000</v>
      </c>
      <c r="L83" t="str">
        <f t="shared" si="13"/>
        <v/>
      </c>
      <c r="M83" t="str">
        <f t="shared" si="14"/>
        <v/>
      </c>
      <c r="N83" t="str">
        <f t="shared" si="15"/>
        <v/>
      </c>
      <c r="O83">
        <f t="shared" si="16"/>
        <v>132</v>
      </c>
      <c r="P83">
        <f t="shared" si="17"/>
        <v>131</v>
      </c>
    </row>
    <row r="84" spans="1:16" x14ac:dyDescent="0.25">
      <c r="A84" t="str">
        <f>Database!A476</f>
        <v>BUF</v>
      </c>
      <c r="B84">
        <f t="shared" si="9"/>
        <v>5</v>
      </c>
      <c r="C84" s="32">
        <f t="shared" si="10"/>
        <v>15</v>
      </c>
      <c r="D84" t="str">
        <f>Database!C476</f>
        <v>C</v>
      </c>
      <c r="E84" t="str">
        <f>Database!B476</f>
        <v>Sam Carrick</v>
      </c>
      <c r="F84" s="16">
        <f>2026-Database!D476</f>
        <v>34</v>
      </c>
      <c r="G84" t="str">
        <f>Database!F476</f>
        <v>CAN</v>
      </c>
      <c r="H84" s="3" t="str">
        <f>Database!E476</f>
        <v>ON</v>
      </c>
      <c r="I84" s="15">
        <f>Database!G476</f>
        <v>1000000</v>
      </c>
      <c r="J84" t="str">
        <f t="shared" si="11"/>
        <v/>
      </c>
      <c r="K84">
        <f t="shared" si="12"/>
        <v>1000000</v>
      </c>
      <c r="L84" t="str">
        <f t="shared" si="13"/>
        <v/>
      </c>
      <c r="M84" t="str">
        <f t="shared" si="14"/>
        <v/>
      </c>
      <c r="N84" t="str">
        <f t="shared" si="15"/>
        <v/>
      </c>
      <c r="O84">
        <f t="shared" si="16"/>
        <v>143</v>
      </c>
      <c r="P84">
        <f t="shared" si="17"/>
        <v>142</v>
      </c>
    </row>
    <row r="85" spans="1:16" x14ac:dyDescent="0.25">
      <c r="A85" t="str">
        <f>Database!A571</f>
        <v>BUF</v>
      </c>
      <c r="B85">
        <f t="shared" si="9"/>
        <v>6</v>
      </c>
      <c r="C85" s="32">
        <f t="shared" si="10"/>
        <v>15</v>
      </c>
      <c r="D85" t="str">
        <f>Database!C571</f>
        <v>C</v>
      </c>
      <c r="E85" t="str">
        <f>Database!B571</f>
        <v>Noah Östlund</v>
      </c>
      <c r="F85" s="16">
        <f>2026-Database!D571</f>
        <v>22</v>
      </c>
      <c r="G85" t="str">
        <f>Database!F571</f>
        <v>SWE</v>
      </c>
      <c r="H85" s="3" t="str">
        <f>Database!E571</f>
        <v>--</v>
      </c>
      <c r="I85" s="15">
        <f>Database!G571</f>
        <v>855000</v>
      </c>
      <c r="J85" t="str">
        <f t="shared" si="11"/>
        <v/>
      </c>
      <c r="K85">
        <f t="shared" si="12"/>
        <v>855000</v>
      </c>
      <c r="L85" t="str">
        <f t="shared" si="13"/>
        <v/>
      </c>
      <c r="M85" t="str">
        <f t="shared" si="14"/>
        <v/>
      </c>
      <c r="N85" t="str">
        <f t="shared" si="15"/>
        <v/>
      </c>
      <c r="O85">
        <f t="shared" si="16"/>
        <v>175</v>
      </c>
      <c r="P85">
        <f t="shared" si="17"/>
        <v>174</v>
      </c>
    </row>
    <row r="86" spans="1:16" x14ac:dyDescent="0.25">
      <c r="A86" t="str">
        <f>Database!A584</f>
        <v>BUF</v>
      </c>
      <c r="B86">
        <f t="shared" si="9"/>
        <v>6</v>
      </c>
      <c r="C86" s="32">
        <f t="shared" si="10"/>
        <v>20</v>
      </c>
      <c r="D86" t="str">
        <f>Database!C584</f>
        <v>C</v>
      </c>
      <c r="E86" t="str">
        <f>Database!B584</f>
        <v>Tyson Kozak</v>
      </c>
      <c r="F86" s="16">
        <f>2026-Database!D584</f>
        <v>24</v>
      </c>
      <c r="G86" t="str">
        <f>Database!F584</f>
        <v>CAN</v>
      </c>
      <c r="H86" s="3" t="str">
        <f>Database!E584</f>
        <v>MB</v>
      </c>
      <c r="I86" s="15">
        <f>Database!G584</f>
        <v>840000</v>
      </c>
      <c r="J86" t="str">
        <f t="shared" si="11"/>
        <v/>
      </c>
      <c r="K86">
        <f t="shared" si="12"/>
        <v>840000</v>
      </c>
      <c r="L86" t="str">
        <f t="shared" si="13"/>
        <v/>
      </c>
      <c r="M86" t="str">
        <f t="shared" si="14"/>
        <v/>
      </c>
      <c r="N86" t="str">
        <f t="shared" si="15"/>
        <v/>
      </c>
      <c r="O86">
        <f t="shared" si="16"/>
        <v>180</v>
      </c>
      <c r="P86">
        <f t="shared" si="17"/>
        <v>179</v>
      </c>
    </row>
    <row r="87" spans="1:16" x14ac:dyDescent="0.25">
      <c r="A87" t="str">
        <f>Database!A614</f>
        <v>BUF</v>
      </c>
      <c r="B87">
        <f t="shared" si="9"/>
        <v>7</v>
      </c>
      <c r="C87" s="32">
        <f t="shared" si="10"/>
        <v>1</v>
      </c>
      <c r="D87" t="str">
        <f>Database!C614</f>
        <v>C</v>
      </c>
      <c r="E87" t="str">
        <f>Database!B614</f>
        <v>Josh Dunne</v>
      </c>
      <c r="F87" s="16">
        <f>2026-Database!D614</f>
        <v>28</v>
      </c>
      <c r="G87" t="str">
        <f>Database!F614</f>
        <v>USA</v>
      </c>
      <c r="H87" s="3" t="str">
        <f>Database!E614</f>
        <v>MO</v>
      </c>
      <c r="I87" s="15">
        <f>Database!G614</f>
        <v>775000</v>
      </c>
      <c r="J87" t="str">
        <f t="shared" si="11"/>
        <v/>
      </c>
      <c r="K87">
        <f t="shared" si="12"/>
        <v>775000</v>
      </c>
      <c r="L87" t="str">
        <f t="shared" si="13"/>
        <v/>
      </c>
      <c r="M87" t="str">
        <f t="shared" si="14"/>
        <v/>
      </c>
      <c r="N87" t="str">
        <f t="shared" si="15"/>
        <v/>
      </c>
      <c r="O87">
        <f t="shared" si="16"/>
        <v>193</v>
      </c>
      <c r="P87">
        <f t="shared" si="17"/>
        <v>192</v>
      </c>
    </row>
    <row r="88" spans="1:16" x14ac:dyDescent="0.25">
      <c r="A88" t="str">
        <f>Database!A21</f>
        <v>CAR</v>
      </c>
      <c r="B88">
        <f t="shared" si="9"/>
        <v>1</v>
      </c>
      <c r="C88" s="32">
        <f t="shared" si="10"/>
        <v>9</v>
      </c>
      <c r="D88" t="str">
        <f>Database!C21</f>
        <v>C</v>
      </c>
      <c r="E88" t="str">
        <f>Database!B21</f>
        <v>Sebastian Aho</v>
      </c>
      <c r="F88" s="16">
        <f>2026-Database!D21</f>
        <v>29</v>
      </c>
      <c r="G88" t="str">
        <f>Database!F21</f>
        <v>FIN</v>
      </c>
      <c r="H88" s="3" t="str">
        <f>Database!E21</f>
        <v>--</v>
      </c>
      <c r="I88" s="15">
        <f>Database!G21</f>
        <v>9750000</v>
      </c>
      <c r="J88" t="str">
        <f t="shared" si="11"/>
        <v/>
      </c>
      <c r="K88">
        <f t="shared" si="12"/>
        <v>9750000</v>
      </c>
      <c r="L88" t="str">
        <f t="shared" si="13"/>
        <v/>
      </c>
      <c r="M88" t="str">
        <f t="shared" si="14"/>
        <v/>
      </c>
      <c r="N88" t="str">
        <f t="shared" si="15"/>
        <v/>
      </c>
      <c r="O88">
        <f t="shared" si="16"/>
        <v>9</v>
      </c>
      <c r="P88">
        <f t="shared" si="17"/>
        <v>8</v>
      </c>
    </row>
    <row r="89" spans="1:16" x14ac:dyDescent="0.25">
      <c r="A89" t="str">
        <f>Database!A50</f>
        <v>CAR</v>
      </c>
      <c r="B89">
        <f t="shared" si="9"/>
        <v>1</v>
      </c>
      <c r="C89" s="32">
        <f t="shared" si="10"/>
        <v>7</v>
      </c>
      <c r="D89" t="str">
        <f>Database!C50</f>
        <v>L</v>
      </c>
      <c r="E89" t="str">
        <f>Database!B50</f>
        <v>Nikolaj Ehlers</v>
      </c>
      <c r="F89" s="16">
        <f>2026-Database!D50</f>
        <v>30</v>
      </c>
      <c r="G89" t="str">
        <f>Database!F50</f>
        <v>DNK</v>
      </c>
      <c r="H89" s="3" t="str">
        <f>Database!E50</f>
        <v>--</v>
      </c>
      <c r="I89" s="15">
        <f>Database!G50</f>
        <v>8500000</v>
      </c>
      <c r="J89">
        <f t="shared" si="11"/>
        <v>8500000</v>
      </c>
      <c r="K89" t="str">
        <f t="shared" si="12"/>
        <v/>
      </c>
      <c r="L89" t="str">
        <f t="shared" si="13"/>
        <v/>
      </c>
      <c r="M89" t="str">
        <f t="shared" si="14"/>
        <v/>
      </c>
      <c r="N89" t="str">
        <f t="shared" si="15"/>
        <v/>
      </c>
      <c r="O89">
        <f t="shared" si="16"/>
        <v>7</v>
      </c>
      <c r="P89">
        <f t="shared" si="17"/>
        <v>6</v>
      </c>
    </row>
    <row r="90" spans="1:16" x14ac:dyDescent="0.25">
      <c r="A90" t="str">
        <f>Database!A90</f>
        <v>CAR</v>
      </c>
      <c r="B90">
        <f t="shared" si="9"/>
        <v>1</v>
      </c>
      <c r="C90" s="32">
        <f t="shared" si="10"/>
        <v>15</v>
      </c>
      <c r="D90" t="str">
        <f>Database!C90</f>
        <v>R</v>
      </c>
      <c r="E90" t="str">
        <f>Database!B90</f>
        <v>Andrei Svechnikov</v>
      </c>
      <c r="F90" s="16">
        <f>2026-Database!D90</f>
        <v>26</v>
      </c>
      <c r="G90" t="str">
        <f>Database!F90</f>
        <v>RUS</v>
      </c>
      <c r="H90" s="3" t="str">
        <f>Database!E90</f>
        <v>--</v>
      </c>
      <c r="I90" s="15">
        <f>Database!G90</f>
        <v>7750000</v>
      </c>
      <c r="J90" t="str">
        <f t="shared" si="11"/>
        <v/>
      </c>
      <c r="K90" t="str">
        <f t="shared" si="12"/>
        <v/>
      </c>
      <c r="L90">
        <f t="shared" si="13"/>
        <v>7750000</v>
      </c>
      <c r="M90" t="str">
        <f t="shared" si="14"/>
        <v/>
      </c>
      <c r="N90" t="str">
        <f t="shared" si="15"/>
        <v/>
      </c>
      <c r="O90">
        <f t="shared" si="16"/>
        <v>15</v>
      </c>
      <c r="P90">
        <f t="shared" si="17"/>
        <v>14</v>
      </c>
    </row>
    <row r="91" spans="1:16" x14ac:dyDescent="0.25">
      <c r="A91" t="str">
        <f>Database!A96</f>
        <v>CAR</v>
      </c>
      <c r="B91">
        <f t="shared" si="9"/>
        <v>1</v>
      </c>
      <c r="C91" s="32">
        <f t="shared" si="10"/>
        <v>27</v>
      </c>
      <c r="D91" t="str">
        <f>Database!C96</f>
        <v>D</v>
      </c>
      <c r="E91" t="str">
        <f>Database!B96</f>
        <v>K'Andre Miller</v>
      </c>
      <c r="F91" s="16">
        <f>2026-Database!D96</f>
        <v>26</v>
      </c>
      <c r="G91" t="str">
        <f>Database!F96</f>
        <v>USA</v>
      </c>
      <c r="H91" s="3" t="str">
        <f>Database!E96</f>
        <v>MN</v>
      </c>
      <c r="I91" s="15">
        <f>Database!G96</f>
        <v>7500000</v>
      </c>
      <c r="J91" t="str">
        <f t="shared" si="11"/>
        <v/>
      </c>
      <c r="K91" t="str">
        <f t="shared" si="12"/>
        <v/>
      </c>
      <c r="L91" t="str">
        <f t="shared" si="13"/>
        <v/>
      </c>
      <c r="M91">
        <f t="shared" si="14"/>
        <v>7500000</v>
      </c>
      <c r="N91" t="str">
        <f t="shared" si="15"/>
        <v/>
      </c>
      <c r="O91">
        <f t="shared" si="16"/>
        <v>27</v>
      </c>
      <c r="P91">
        <f t="shared" si="17"/>
        <v>26</v>
      </c>
    </row>
    <row r="92" spans="1:16" x14ac:dyDescent="0.25">
      <c r="A92" t="str">
        <f>Database!A140</f>
        <v>CAR</v>
      </c>
      <c r="B92">
        <f t="shared" si="9"/>
        <v>1</v>
      </c>
      <c r="C92" s="32">
        <f t="shared" si="10"/>
        <v>42</v>
      </c>
      <c r="D92" t="str">
        <f>Database!C140</f>
        <v>D</v>
      </c>
      <c r="E92" t="str">
        <f>Database!B140</f>
        <v>Jaccob Slavin</v>
      </c>
      <c r="F92" s="16">
        <f>2026-Database!D140</f>
        <v>32</v>
      </c>
      <c r="G92" t="str">
        <f>Database!F140</f>
        <v>USA</v>
      </c>
      <c r="H92" s="3" t="str">
        <f>Database!E140</f>
        <v>CO</v>
      </c>
      <c r="I92" s="15">
        <f>Database!G140</f>
        <v>6396062</v>
      </c>
      <c r="J92" t="str">
        <f t="shared" si="11"/>
        <v/>
      </c>
      <c r="K92" t="str">
        <f t="shared" si="12"/>
        <v/>
      </c>
      <c r="L92" t="str">
        <f t="shared" si="13"/>
        <v/>
      </c>
      <c r="M92">
        <f t="shared" si="14"/>
        <v>6396062</v>
      </c>
      <c r="N92" t="str">
        <f t="shared" si="15"/>
        <v/>
      </c>
      <c r="O92">
        <f t="shared" si="16"/>
        <v>42</v>
      </c>
      <c r="P92">
        <f t="shared" si="17"/>
        <v>41</v>
      </c>
    </row>
    <row r="93" spans="1:16" x14ac:dyDescent="0.25">
      <c r="A93" t="str">
        <f>Database!A348</f>
        <v>CAR</v>
      </c>
      <c r="B93">
        <f t="shared" si="9"/>
        <v>1</v>
      </c>
      <c r="C93" s="32">
        <f t="shared" si="10"/>
        <v>27</v>
      </c>
      <c r="D93" t="str">
        <f>Database!C348</f>
        <v>G</v>
      </c>
      <c r="E93" t="str">
        <f>Database!B348</f>
        <v>Frederik Andersen</v>
      </c>
      <c r="F93" s="16">
        <f>2026-Database!D348</f>
        <v>37</v>
      </c>
      <c r="G93" t="str">
        <f>Database!F348</f>
        <v>DEN</v>
      </c>
      <c r="H93" s="3" t="str">
        <f>Database!E348</f>
        <v>--</v>
      </c>
      <c r="I93" s="15">
        <f>Database!G348</f>
        <v>2750000</v>
      </c>
      <c r="J93" t="str">
        <f t="shared" si="11"/>
        <v/>
      </c>
      <c r="K93" t="str">
        <f t="shared" si="12"/>
        <v/>
      </c>
      <c r="L93" t="str">
        <f t="shared" si="13"/>
        <v/>
      </c>
      <c r="M93" t="str">
        <f t="shared" si="14"/>
        <v/>
      </c>
      <c r="N93">
        <f t="shared" si="15"/>
        <v>2750000</v>
      </c>
      <c r="O93">
        <f t="shared" si="16"/>
        <v>27</v>
      </c>
      <c r="P93">
        <f t="shared" si="17"/>
        <v>26</v>
      </c>
    </row>
    <row r="94" spans="1:16" x14ac:dyDescent="0.25">
      <c r="A94" t="str">
        <f>Database!A102</f>
        <v>CAR</v>
      </c>
      <c r="B94">
        <f t="shared" si="9"/>
        <v>2</v>
      </c>
      <c r="C94" s="32">
        <f t="shared" si="10"/>
        <v>1</v>
      </c>
      <c r="D94" t="str">
        <f>Database!C102</f>
        <v>C</v>
      </c>
      <c r="E94" t="str">
        <f>Database!B102</f>
        <v>Seth Jarvis</v>
      </c>
      <c r="F94" s="16">
        <f>2026-Database!D102</f>
        <v>24</v>
      </c>
      <c r="G94" t="str">
        <f>Database!F102</f>
        <v>CAN</v>
      </c>
      <c r="H94" s="3" t="str">
        <f>Database!E102</f>
        <v>MB</v>
      </c>
      <c r="I94" s="15">
        <f>Database!G102</f>
        <v>7420087</v>
      </c>
      <c r="J94" t="str">
        <f t="shared" si="11"/>
        <v/>
      </c>
      <c r="K94">
        <f t="shared" si="12"/>
        <v>7420087</v>
      </c>
      <c r="L94" t="str">
        <f t="shared" si="13"/>
        <v/>
      </c>
      <c r="M94" t="str">
        <f t="shared" si="14"/>
        <v/>
      </c>
      <c r="N94" t="str">
        <f t="shared" si="15"/>
        <v/>
      </c>
      <c r="O94">
        <f t="shared" si="16"/>
        <v>33</v>
      </c>
      <c r="P94">
        <f t="shared" si="17"/>
        <v>32</v>
      </c>
    </row>
    <row r="95" spans="1:16" x14ac:dyDescent="0.25">
      <c r="A95" t="str">
        <f>Database!A291</f>
        <v>CAR</v>
      </c>
      <c r="B95">
        <f t="shared" si="9"/>
        <v>2</v>
      </c>
      <c r="C95" s="32">
        <f t="shared" si="10"/>
        <v>28</v>
      </c>
      <c r="D95" t="str">
        <f>Database!C291</f>
        <v>D</v>
      </c>
      <c r="E95" t="str">
        <f>Database!B291</f>
        <v>Sean Walker</v>
      </c>
      <c r="F95" s="16">
        <f>2026-Database!D291</f>
        <v>32</v>
      </c>
      <c r="G95" t="str">
        <f>Database!F291</f>
        <v>CAN</v>
      </c>
      <c r="H95" s="3" t="str">
        <f>Database!E291</f>
        <v>ON</v>
      </c>
      <c r="I95" s="15">
        <f>Database!G291</f>
        <v>3600000</v>
      </c>
      <c r="J95" t="str">
        <f t="shared" si="11"/>
        <v/>
      </c>
      <c r="K95" t="str">
        <f t="shared" si="12"/>
        <v/>
      </c>
      <c r="L95" t="str">
        <f t="shared" si="13"/>
        <v/>
      </c>
      <c r="M95">
        <f t="shared" si="14"/>
        <v>3600000</v>
      </c>
      <c r="N95" t="str">
        <f t="shared" si="15"/>
        <v/>
      </c>
      <c r="O95">
        <f t="shared" si="16"/>
        <v>92</v>
      </c>
      <c r="P95">
        <f t="shared" si="17"/>
        <v>91</v>
      </c>
    </row>
    <row r="96" spans="1:16" x14ac:dyDescent="0.25">
      <c r="A96" t="str">
        <f>Database!A318</f>
        <v>CAR</v>
      </c>
      <c r="B96">
        <f t="shared" si="9"/>
        <v>2</v>
      </c>
      <c r="C96" s="32">
        <f t="shared" si="10"/>
        <v>36</v>
      </c>
      <c r="D96" t="str">
        <f>Database!C318</f>
        <v>D</v>
      </c>
      <c r="E96" t="str">
        <f>Database!B318</f>
        <v>Shayne Gostisbehere</v>
      </c>
      <c r="F96" s="16">
        <f>2026-Database!D318</f>
        <v>33</v>
      </c>
      <c r="G96" t="str">
        <f>Database!F318</f>
        <v>USA</v>
      </c>
      <c r="H96" s="3" t="str">
        <f>Database!E318</f>
        <v>FL</v>
      </c>
      <c r="I96" s="15">
        <f>Database!G318</f>
        <v>3200000</v>
      </c>
      <c r="J96" t="str">
        <f t="shared" si="11"/>
        <v/>
      </c>
      <c r="K96" t="str">
        <f t="shared" si="12"/>
        <v/>
      </c>
      <c r="L96" t="str">
        <f t="shared" si="13"/>
        <v/>
      </c>
      <c r="M96">
        <f t="shared" si="14"/>
        <v>3200000</v>
      </c>
      <c r="N96" t="str">
        <f t="shared" si="15"/>
        <v/>
      </c>
      <c r="O96">
        <f t="shared" si="16"/>
        <v>100</v>
      </c>
      <c r="P96">
        <f t="shared" si="17"/>
        <v>99</v>
      </c>
    </row>
    <row r="97" spans="1:16" x14ac:dyDescent="0.25">
      <c r="A97" t="str">
        <f>Database!A320</f>
        <v>CAR</v>
      </c>
      <c r="B97">
        <f t="shared" si="9"/>
        <v>2</v>
      </c>
      <c r="C97" s="32">
        <f t="shared" si="10"/>
        <v>24</v>
      </c>
      <c r="D97" t="str">
        <f>Database!C320</f>
        <v>L</v>
      </c>
      <c r="E97" t="str">
        <f>Database!B320</f>
        <v>Taylor Hall</v>
      </c>
      <c r="F97" s="16">
        <f>2026-Database!D320</f>
        <v>35</v>
      </c>
      <c r="G97" t="str">
        <f>Database!F320</f>
        <v>CAN</v>
      </c>
      <c r="H97" s="3" t="str">
        <f>Database!E320</f>
        <v>AB</v>
      </c>
      <c r="I97" s="15">
        <f>Database!G320</f>
        <v>3166667</v>
      </c>
      <c r="J97">
        <f t="shared" si="11"/>
        <v>3166667</v>
      </c>
      <c r="K97" t="str">
        <f t="shared" si="12"/>
        <v/>
      </c>
      <c r="L97" t="str">
        <f t="shared" si="13"/>
        <v/>
      </c>
      <c r="M97" t="str">
        <f t="shared" si="14"/>
        <v/>
      </c>
      <c r="N97" t="str">
        <f t="shared" si="15"/>
        <v/>
      </c>
      <c r="O97">
        <f t="shared" si="16"/>
        <v>56</v>
      </c>
      <c r="P97">
        <f t="shared" si="17"/>
        <v>55</v>
      </c>
    </row>
    <row r="98" spans="1:16" x14ac:dyDescent="0.25">
      <c r="A98" t="str">
        <f>Database!A326</f>
        <v>CAR</v>
      </c>
      <c r="B98">
        <f t="shared" si="9"/>
        <v>2</v>
      </c>
      <c r="C98" s="32">
        <f t="shared" si="10"/>
        <v>26</v>
      </c>
      <c r="D98" t="str">
        <f>Database!C326</f>
        <v>L</v>
      </c>
      <c r="E98" t="str">
        <f>Database!B326</f>
        <v>Jordan Martinook</v>
      </c>
      <c r="F98" s="16">
        <f>2026-Database!D326</f>
        <v>34</v>
      </c>
      <c r="G98" t="str">
        <f>Database!F326</f>
        <v>CAN</v>
      </c>
      <c r="H98" s="3" t="str">
        <f>Database!E326</f>
        <v>MB</v>
      </c>
      <c r="I98" s="15">
        <f>Database!G326</f>
        <v>3050000</v>
      </c>
      <c r="J98">
        <f t="shared" si="11"/>
        <v>3050000</v>
      </c>
      <c r="K98" t="str">
        <f t="shared" si="12"/>
        <v/>
      </c>
      <c r="L98" t="str">
        <f t="shared" si="13"/>
        <v/>
      </c>
      <c r="M98" t="str">
        <f t="shared" si="14"/>
        <v/>
      </c>
      <c r="N98" t="str">
        <f t="shared" si="15"/>
        <v/>
      </c>
      <c r="O98">
        <f t="shared" si="16"/>
        <v>58</v>
      </c>
      <c r="P98">
        <f t="shared" si="17"/>
        <v>57</v>
      </c>
    </row>
    <row r="99" spans="1:16" x14ac:dyDescent="0.25">
      <c r="A99" t="str">
        <f>Database!A329</f>
        <v>CAR</v>
      </c>
      <c r="B99">
        <f t="shared" si="9"/>
        <v>2</v>
      </c>
      <c r="C99" s="32">
        <f t="shared" si="10"/>
        <v>40</v>
      </c>
      <c r="D99" t="str">
        <f>Database!C329</f>
        <v>D</v>
      </c>
      <c r="E99" t="str">
        <f>Database!B329</f>
        <v>Jalen Chatfield</v>
      </c>
      <c r="F99" s="16">
        <f>2026-Database!D329</f>
        <v>30</v>
      </c>
      <c r="G99" t="str">
        <f>Database!F329</f>
        <v>USA</v>
      </c>
      <c r="H99" s="3" t="str">
        <f>Database!E329</f>
        <v>MI</v>
      </c>
      <c r="I99" s="15">
        <f>Database!G329</f>
        <v>3000000</v>
      </c>
      <c r="J99" t="str">
        <f t="shared" si="11"/>
        <v/>
      </c>
      <c r="K99" t="str">
        <f t="shared" si="12"/>
        <v/>
      </c>
      <c r="L99" t="str">
        <f t="shared" si="13"/>
        <v/>
      </c>
      <c r="M99">
        <f t="shared" si="14"/>
        <v>3000000</v>
      </c>
      <c r="N99" t="str">
        <f t="shared" si="15"/>
        <v/>
      </c>
      <c r="O99">
        <f t="shared" si="16"/>
        <v>104</v>
      </c>
      <c r="P99">
        <f t="shared" si="17"/>
        <v>103</v>
      </c>
    </row>
    <row r="100" spans="1:16" x14ac:dyDescent="0.25">
      <c r="A100" t="str">
        <f>Database!A384</f>
        <v>CAR</v>
      </c>
      <c r="B100">
        <f t="shared" si="9"/>
        <v>2</v>
      </c>
      <c r="C100" s="32">
        <f t="shared" si="10"/>
        <v>4</v>
      </c>
      <c r="D100" t="str">
        <f>Database!C384</f>
        <v>G</v>
      </c>
      <c r="E100" t="str">
        <f>Database!B384</f>
        <v>Pyotr Kochetkov</v>
      </c>
      <c r="F100" s="16">
        <f>2026-Database!D384</f>
        <v>27</v>
      </c>
      <c r="G100" t="str">
        <f>Database!F384</f>
        <v>RUS</v>
      </c>
      <c r="H100" s="3" t="str">
        <f>Database!E384</f>
        <v>--</v>
      </c>
      <c r="I100" s="15">
        <f>Database!G384</f>
        <v>2000000</v>
      </c>
      <c r="J100" t="str">
        <f t="shared" si="11"/>
        <v/>
      </c>
      <c r="K100" t="str">
        <f t="shared" si="12"/>
        <v/>
      </c>
      <c r="L100" t="str">
        <f t="shared" si="13"/>
        <v/>
      </c>
      <c r="M100" t="str">
        <f t="shared" si="14"/>
        <v/>
      </c>
      <c r="N100">
        <f t="shared" si="15"/>
        <v>2000000</v>
      </c>
      <c r="O100">
        <f t="shared" si="16"/>
        <v>36</v>
      </c>
      <c r="P100">
        <f t="shared" si="17"/>
        <v>35</v>
      </c>
    </row>
    <row r="101" spans="1:16" x14ac:dyDescent="0.25">
      <c r="A101" t="str">
        <f>Database!A385</f>
        <v>CAR</v>
      </c>
      <c r="B101">
        <f t="shared" si="9"/>
        <v>2</v>
      </c>
      <c r="C101" s="32">
        <f t="shared" si="10"/>
        <v>32</v>
      </c>
      <c r="D101" t="str">
        <f>Database!C385</f>
        <v>L</v>
      </c>
      <c r="E101" t="str">
        <f>Database!B385</f>
        <v>William Carrier</v>
      </c>
      <c r="F101" s="16">
        <f>2026-Database!D385</f>
        <v>32</v>
      </c>
      <c r="G101" t="str">
        <f>Database!F385</f>
        <v>CAN</v>
      </c>
      <c r="H101" s="3" t="str">
        <f>Database!E385</f>
        <v>QC</v>
      </c>
      <c r="I101" s="15">
        <f>Database!G385</f>
        <v>2000000</v>
      </c>
      <c r="J101">
        <f t="shared" si="11"/>
        <v>2000000</v>
      </c>
      <c r="K101" t="str">
        <f t="shared" si="12"/>
        <v/>
      </c>
      <c r="L101" t="str">
        <f t="shared" si="13"/>
        <v/>
      </c>
      <c r="M101" t="str">
        <f t="shared" si="14"/>
        <v/>
      </c>
      <c r="N101" t="str">
        <f t="shared" si="15"/>
        <v/>
      </c>
      <c r="O101">
        <f t="shared" si="16"/>
        <v>64</v>
      </c>
      <c r="P101">
        <f t="shared" si="17"/>
        <v>63</v>
      </c>
    </row>
    <row r="102" spans="1:16" x14ac:dyDescent="0.25">
      <c r="A102" t="str">
        <f>Database!A617</f>
        <v>CAR</v>
      </c>
      <c r="B102">
        <f t="shared" si="9"/>
        <v>2</v>
      </c>
      <c r="C102" s="32">
        <f t="shared" si="10"/>
        <v>23</v>
      </c>
      <c r="D102" t="str">
        <f>Database!C617</f>
        <v>G</v>
      </c>
      <c r="E102" t="str">
        <f>Database!B617</f>
        <v>Brandon Bussi</v>
      </c>
      <c r="F102" s="16">
        <f>2026-Database!D617</f>
        <v>28</v>
      </c>
      <c r="G102" t="str">
        <f>Database!F617</f>
        <v>USA</v>
      </c>
      <c r="H102" s="3" t="str">
        <f>Database!E617</f>
        <v>NY</v>
      </c>
      <c r="I102" s="15">
        <f>Database!G617</f>
        <v>775000</v>
      </c>
      <c r="J102" t="str">
        <f t="shared" si="11"/>
        <v/>
      </c>
      <c r="K102" t="str">
        <f t="shared" si="12"/>
        <v/>
      </c>
      <c r="L102" t="str">
        <f t="shared" si="13"/>
        <v/>
      </c>
      <c r="M102" t="str">
        <f t="shared" si="14"/>
        <v/>
      </c>
      <c r="N102">
        <f t="shared" si="15"/>
        <v>775000</v>
      </c>
      <c r="O102">
        <f t="shared" si="16"/>
        <v>55</v>
      </c>
      <c r="P102">
        <f t="shared" si="17"/>
        <v>54</v>
      </c>
    </row>
    <row r="103" spans="1:16" x14ac:dyDescent="0.25">
      <c r="A103" t="str">
        <f>Database!A220</f>
        <v>CAR</v>
      </c>
      <c r="B103">
        <f t="shared" si="9"/>
        <v>3</v>
      </c>
      <c r="C103" s="32">
        <f t="shared" si="10"/>
        <v>3</v>
      </c>
      <c r="D103" t="str">
        <f>Database!C220</f>
        <v>C</v>
      </c>
      <c r="E103" t="str">
        <f>Database!B220</f>
        <v>Jesperi Kotkaniemi</v>
      </c>
      <c r="F103" s="16">
        <f>2026-Database!D220</f>
        <v>26</v>
      </c>
      <c r="G103" t="str">
        <f>Database!F220</f>
        <v>FIN</v>
      </c>
      <c r="H103" s="3" t="str">
        <f>Database!E220</f>
        <v>--</v>
      </c>
      <c r="I103" s="15">
        <f>Database!G220</f>
        <v>4820000</v>
      </c>
      <c r="J103" t="str">
        <f t="shared" si="11"/>
        <v/>
      </c>
      <c r="K103">
        <f t="shared" si="12"/>
        <v>4820000</v>
      </c>
      <c r="L103" t="str">
        <f t="shared" si="13"/>
        <v/>
      </c>
      <c r="M103" t="str">
        <f t="shared" si="14"/>
        <v/>
      </c>
      <c r="N103" t="str">
        <f t="shared" si="15"/>
        <v/>
      </c>
      <c r="O103">
        <f t="shared" si="16"/>
        <v>67</v>
      </c>
      <c r="P103">
        <f t="shared" si="17"/>
        <v>66</v>
      </c>
    </row>
    <row r="104" spans="1:16" x14ac:dyDescent="0.25">
      <c r="A104" t="str">
        <f>Database!A409</f>
        <v>CAR</v>
      </c>
      <c r="B104">
        <f t="shared" si="9"/>
        <v>3</v>
      </c>
      <c r="C104" s="32">
        <f t="shared" si="10"/>
        <v>5</v>
      </c>
      <c r="D104" t="str">
        <f>Database!C409</f>
        <v>L</v>
      </c>
      <c r="E104" t="str">
        <f>Database!B409</f>
        <v>Nicolas Deslauriers</v>
      </c>
      <c r="F104" s="16">
        <f>2026-Database!D409</f>
        <v>35</v>
      </c>
      <c r="G104" t="str">
        <f>Database!F409</f>
        <v>CAN</v>
      </c>
      <c r="H104" s="3" t="str">
        <f>Database!E409</f>
        <v>QC</v>
      </c>
      <c r="I104" s="15">
        <f>Database!G409</f>
        <v>1750000</v>
      </c>
      <c r="J104">
        <f t="shared" si="11"/>
        <v>1750000</v>
      </c>
      <c r="K104" t="str">
        <f t="shared" si="12"/>
        <v/>
      </c>
      <c r="L104" t="str">
        <f t="shared" si="13"/>
        <v/>
      </c>
      <c r="M104" t="str">
        <f t="shared" si="14"/>
        <v/>
      </c>
      <c r="N104" t="str">
        <f t="shared" si="15"/>
        <v/>
      </c>
      <c r="O104">
        <f t="shared" si="16"/>
        <v>69</v>
      </c>
      <c r="P104">
        <f t="shared" si="17"/>
        <v>68</v>
      </c>
    </row>
    <row r="105" spans="1:16" x14ac:dyDescent="0.25">
      <c r="A105" t="str">
        <f>Database!A414</f>
        <v>CAR</v>
      </c>
      <c r="B105">
        <f t="shared" si="9"/>
        <v>3</v>
      </c>
      <c r="C105" s="32">
        <f t="shared" si="10"/>
        <v>6</v>
      </c>
      <c r="D105" t="str">
        <f>Database!C414</f>
        <v>L</v>
      </c>
      <c r="E105" t="str">
        <f>Database!B414</f>
        <v>Eric Robinson</v>
      </c>
      <c r="F105" s="16">
        <f>2026-Database!D414</f>
        <v>31</v>
      </c>
      <c r="G105" t="str">
        <f>Database!F414</f>
        <v>USA</v>
      </c>
      <c r="H105" s="3" t="str">
        <f>Database!E414</f>
        <v>NJ</v>
      </c>
      <c r="I105" s="15">
        <f>Database!G414</f>
        <v>1700000</v>
      </c>
      <c r="J105">
        <f t="shared" si="11"/>
        <v>1700000</v>
      </c>
      <c r="K105" t="str">
        <f t="shared" si="12"/>
        <v/>
      </c>
      <c r="L105" t="str">
        <f t="shared" si="13"/>
        <v/>
      </c>
      <c r="M105" t="str">
        <f t="shared" si="14"/>
        <v/>
      </c>
      <c r="N105" t="str">
        <f t="shared" si="15"/>
        <v/>
      </c>
      <c r="O105">
        <f t="shared" si="16"/>
        <v>70</v>
      </c>
      <c r="P105">
        <f t="shared" si="17"/>
        <v>69</v>
      </c>
    </row>
    <row r="106" spans="1:16" x14ac:dyDescent="0.25">
      <c r="A106" t="str">
        <f>Database!A470</f>
        <v>CAR</v>
      </c>
      <c r="B106">
        <f t="shared" si="9"/>
        <v>3</v>
      </c>
      <c r="C106" s="32">
        <f t="shared" si="10"/>
        <v>12</v>
      </c>
      <c r="D106" t="str">
        <f>Database!C470</f>
        <v>D</v>
      </c>
      <c r="E106" t="str">
        <f>Database!B470</f>
        <v>Mike Reilly</v>
      </c>
      <c r="F106" s="16">
        <f>2026-Database!D470</f>
        <v>33</v>
      </c>
      <c r="G106" t="str">
        <f>Database!F470</f>
        <v>USA</v>
      </c>
      <c r="H106" s="3" t="str">
        <f>Database!E470</f>
        <v>IL</v>
      </c>
      <c r="I106" s="15">
        <f>Database!G470</f>
        <v>1100000</v>
      </c>
      <c r="J106" t="str">
        <f t="shared" si="11"/>
        <v/>
      </c>
      <c r="K106" t="str">
        <f t="shared" si="12"/>
        <v/>
      </c>
      <c r="L106" t="str">
        <f t="shared" si="13"/>
        <v/>
      </c>
      <c r="M106">
        <f t="shared" si="14"/>
        <v>1100000</v>
      </c>
      <c r="N106" t="str">
        <f t="shared" si="15"/>
        <v/>
      </c>
      <c r="O106">
        <f t="shared" si="16"/>
        <v>140</v>
      </c>
      <c r="P106">
        <f t="shared" si="17"/>
        <v>139</v>
      </c>
    </row>
    <row r="107" spans="1:16" x14ac:dyDescent="0.25">
      <c r="A107" t="str">
        <f>Database!A525</f>
        <v>CAR</v>
      </c>
      <c r="B107">
        <f t="shared" si="9"/>
        <v>3</v>
      </c>
      <c r="C107" s="32">
        <f t="shared" si="10"/>
        <v>27</v>
      </c>
      <c r="D107" t="str">
        <f>Database!C525</f>
        <v>D</v>
      </c>
      <c r="E107" t="str">
        <f>Database!B525</f>
        <v>Alexander Nikishin</v>
      </c>
      <c r="F107" s="16">
        <f>2026-Database!D525</f>
        <v>25</v>
      </c>
      <c r="G107" t="str">
        <f>Database!F525</f>
        <v>RUS</v>
      </c>
      <c r="H107" s="3" t="str">
        <f>Database!E525</f>
        <v>--</v>
      </c>
      <c r="I107" s="15">
        <f>Database!G525</f>
        <v>925000</v>
      </c>
      <c r="J107" t="str">
        <f t="shared" si="11"/>
        <v/>
      </c>
      <c r="K107" t="str">
        <f t="shared" si="12"/>
        <v/>
      </c>
      <c r="L107" t="str">
        <f t="shared" si="13"/>
        <v/>
      </c>
      <c r="M107">
        <f t="shared" si="14"/>
        <v>925000</v>
      </c>
      <c r="N107" t="str">
        <f t="shared" si="15"/>
        <v/>
      </c>
      <c r="O107">
        <f t="shared" si="16"/>
        <v>155</v>
      </c>
      <c r="P107">
        <f t="shared" si="17"/>
        <v>154</v>
      </c>
    </row>
    <row r="108" spans="1:16" x14ac:dyDescent="0.25">
      <c r="A108" t="str">
        <f>Database!A532</f>
        <v>CAR</v>
      </c>
      <c r="B108">
        <f t="shared" si="9"/>
        <v>3</v>
      </c>
      <c r="C108" s="32">
        <f t="shared" si="10"/>
        <v>31</v>
      </c>
      <c r="D108" t="str">
        <f>Database!C532</f>
        <v>D</v>
      </c>
      <c r="E108" t="str">
        <f>Database!B532</f>
        <v>Charles-Alexis Legault</v>
      </c>
      <c r="F108" s="16">
        <f>2026-Database!D532</f>
        <v>23</v>
      </c>
      <c r="G108" t="str">
        <f>Database!F532</f>
        <v>CAN</v>
      </c>
      <c r="H108" s="3" t="str">
        <f>Database!E532</f>
        <v>QC</v>
      </c>
      <c r="I108" s="15">
        <f>Database!G532</f>
        <v>915833</v>
      </c>
      <c r="J108" t="str">
        <f t="shared" si="11"/>
        <v/>
      </c>
      <c r="K108" t="str">
        <f t="shared" si="12"/>
        <v/>
      </c>
      <c r="L108" t="str">
        <f t="shared" si="13"/>
        <v/>
      </c>
      <c r="M108">
        <f t="shared" si="14"/>
        <v>915833</v>
      </c>
      <c r="N108" t="str">
        <f t="shared" si="15"/>
        <v/>
      </c>
      <c r="O108">
        <f t="shared" si="16"/>
        <v>159</v>
      </c>
      <c r="P108">
        <f t="shared" si="17"/>
        <v>158</v>
      </c>
    </row>
    <row r="109" spans="1:16" x14ac:dyDescent="0.25">
      <c r="A109" t="str">
        <f>Database!A534</f>
        <v>CAR</v>
      </c>
      <c r="B109">
        <f t="shared" si="9"/>
        <v>3</v>
      </c>
      <c r="C109" s="32">
        <f t="shared" si="10"/>
        <v>16</v>
      </c>
      <c r="D109" t="str">
        <f>Database!C534</f>
        <v>R</v>
      </c>
      <c r="E109" t="str">
        <f>Database!B534</f>
        <v>Jackson Blake</v>
      </c>
      <c r="F109" s="16">
        <f>2026-Database!D534</f>
        <v>23</v>
      </c>
      <c r="G109" t="str">
        <f>Database!F534</f>
        <v>USA</v>
      </c>
      <c r="H109" s="3" t="str">
        <f>Database!E534</f>
        <v>ND</v>
      </c>
      <c r="I109" s="15">
        <f>Database!G534</f>
        <v>905833</v>
      </c>
      <c r="J109" t="str">
        <f t="shared" si="11"/>
        <v/>
      </c>
      <c r="K109" t="str">
        <f t="shared" si="12"/>
        <v/>
      </c>
      <c r="L109">
        <f t="shared" si="13"/>
        <v>905833</v>
      </c>
      <c r="M109" t="str">
        <f t="shared" si="14"/>
        <v/>
      </c>
      <c r="N109" t="str">
        <f t="shared" si="15"/>
        <v/>
      </c>
      <c r="O109">
        <f t="shared" si="16"/>
        <v>80</v>
      </c>
      <c r="P109">
        <f t="shared" si="17"/>
        <v>79</v>
      </c>
    </row>
    <row r="110" spans="1:16" x14ac:dyDescent="0.25">
      <c r="A110" t="str">
        <f>Database!A342</f>
        <v>CAR</v>
      </c>
      <c r="B110">
        <f t="shared" si="9"/>
        <v>4</v>
      </c>
      <c r="C110" s="32">
        <f t="shared" si="10"/>
        <v>3</v>
      </c>
      <c r="D110" t="str">
        <f>Database!C342</f>
        <v>C</v>
      </c>
      <c r="E110" t="str">
        <f>Database!B342</f>
        <v>Jordan Staal</v>
      </c>
      <c r="F110" s="16">
        <f>2026-Database!D342</f>
        <v>38</v>
      </c>
      <c r="G110" t="str">
        <f>Database!F342</f>
        <v>CAN</v>
      </c>
      <c r="H110" s="3" t="str">
        <f>Database!E342</f>
        <v>ON</v>
      </c>
      <c r="I110" s="15">
        <f>Database!G342</f>
        <v>2900000</v>
      </c>
      <c r="J110" t="str">
        <f t="shared" si="11"/>
        <v/>
      </c>
      <c r="K110">
        <f t="shared" si="12"/>
        <v>2900000</v>
      </c>
      <c r="L110" t="str">
        <f t="shared" si="13"/>
        <v/>
      </c>
      <c r="M110" t="str">
        <f t="shared" si="14"/>
        <v/>
      </c>
      <c r="N110" t="str">
        <f t="shared" si="15"/>
        <v/>
      </c>
      <c r="O110">
        <f t="shared" si="16"/>
        <v>99</v>
      </c>
      <c r="P110">
        <f t="shared" si="17"/>
        <v>98</v>
      </c>
    </row>
    <row r="111" spans="1:16" x14ac:dyDescent="0.25">
      <c r="A111" t="str">
        <f>Database!A595</f>
        <v>CAR</v>
      </c>
      <c r="B111">
        <f t="shared" si="9"/>
        <v>6</v>
      </c>
      <c r="C111" s="32">
        <f t="shared" si="10"/>
        <v>27</v>
      </c>
      <c r="D111" t="str">
        <f>Database!C595</f>
        <v>C</v>
      </c>
      <c r="E111" t="str">
        <f>Database!B595</f>
        <v>Logan Stankoven</v>
      </c>
      <c r="F111" s="16">
        <f>2026-Database!D595</f>
        <v>23</v>
      </c>
      <c r="G111" t="str">
        <f>Database!F595</f>
        <v>CAN</v>
      </c>
      <c r="H111" s="3" t="str">
        <f>Database!E595</f>
        <v>BC</v>
      </c>
      <c r="I111" s="15">
        <f>Database!G595</f>
        <v>814167</v>
      </c>
      <c r="J111" t="str">
        <f t="shared" si="11"/>
        <v/>
      </c>
      <c r="K111">
        <f t="shared" si="12"/>
        <v>814167</v>
      </c>
      <c r="L111" t="str">
        <f t="shared" si="13"/>
        <v/>
      </c>
      <c r="M111" t="str">
        <f t="shared" si="14"/>
        <v/>
      </c>
      <c r="N111" t="str">
        <f t="shared" si="15"/>
        <v/>
      </c>
      <c r="O111">
        <f t="shared" si="16"/>
        <v>187</v>
      </c>
      <c r="P111">
        <f t="shared" si="17"/>
        <v>186</v>
      </c>
    </row>
    <row r="112" spans="1:16" x14ac:dyDescent="0.25">
      <c r="A112" t="str">
        <f>Database!A600</f>
        <v>CAR</v>
      </c>
      <c r="B112">
        <f t="shared" si="9"/>
        <v>6</v>
      </c>
      <c r="C112" s="32">
        <f t="shared" si="10"/>
        <v>29</v>
      </c>
      <c r="D112" t="str">
        <f>Database!C600</f>
        <v>C</v>
      </c>
      <c r="E112" t="str">
        <f>Database!B600</f>
        <v>Mark Jankowski</v>
      </c>
      <c r="F112" s="16">
        <f>2026-Database!D600</f>
        <v>32</v>
      </c>
      <c r="G112" t="str">
        <f>Database!F600</f>
        <v>CAN</v>
      </c>
      <c r="H112" s="3" t="str">
        <f>Database!E600</f>
        <v>ON</v>
      </c>
      <c r="I112" s="15">
        <f>Database!G600</f>
        <v>800000</v>
      </c>
      <c r="J112" t="str">
        <f t="shared" si="11"/>
        <v/>
      </c>
      <c r="K112">
        <f t="shared" si="12"/>
        <v>800000</v>
      </c>
      <c r="L112" t="str">
        <f t="shared" si="13"/>
        <v/>
      </c>
      <c r="M112" t="str">
        <f t="shared" si="14"/>
        <v/>
      </c>
      <c r="N112" t="str">
        <f t="shared" si="15"/>
        <v/>
      </c>
      <c r="O112">
        <f t="shared" si="16"/>
        <v>189</v>
      </c>
      <c r="P112">
        <f t="shared" si="17"/>
        <v>188</v>
      </c>
    </row>
    <row r="113" spans="1:16" x14ac:dyDescent="0.25">
      <c r="A113" t="str">
        <f>Database!A22</f>
        <v>CBJ</v>
      </c>
      <c r="B113">
        <f t="shared" si="9"/>
        <v>1</v>
      </c>
      <c r="C113" s="32">
        <f t="shared" si="10"/>
        <v>5</v>
      </c>
      <c r="D113" t="str">
        <f>Database!C22</f>
        <v>D</v>
      </c>
      <c r="E113" t="str">
        <f>Database!B22</f>
        <v>Zachary Werenski</v>
      </c>
      <c r="F113" s="16">
        <f>2026-Database!D22</f>
        <v>29</v>
      </c>
      <c r="G113" t="str">
        <f>Database!F22</f>
        <v>USA</v>
      </c>
      <c r="H113" s="3" t="str">
        <f>Database!E22</f>
        <v>MI</v>
      </c>
      <c r="I113" s="15">
        <f>Database!G22</f>
        <v>9583333</v>
      </c>
      <c r="J113" t="str">
        <f t="shared" si="11"/>
        <v/>
      </c>
      <c r="K113" t="str">
        <f t="shared" si="12"/>
        <v/>
      </c>
      <c r="L113" t="str">
        <f t="shared" si="13"/>
        <v/>
      </c>
      <c r="M113">
        <f t="shared" si="14"/>
        <v>9583333</v>
      </c>
      <c r="N113" t="str">
        <f t="shared" si="15"/>
        <v/>
      </c>
      <c r="O113">
        <f t="shared" si="16"/>
        <v>5</v>
      </c>
      <c r="P113">
        <f t="shared" si="17"/>
        <v>4</v>
      </c>
    </row>
    <row r="114" spans="1:16" x14ac:dyDescent="0.25">
      <c r="A114" t="str">
        <f>Database!A51</f>
        <v>CBJ</v>
      </c>
      <c r="B114">
        <f t="shared" si="9"/>
        <v>1</v>
      </c>
      <c r="C114" s="32">
        <f t="shared" si="10"/>
        <v>16</v>
      </c>
      <c r="D114" t="str">
        <f>Database!C51</f>
        <v>D</v>
      </c>
      <c r="E114" t="str">
        <f>Database!B51</f>
        <v>Ivan Provorov</v>
      </c>
      <c r="F114" s="16">
        <f>2026-Database!D51</f>
        <v>29</v>
      </c>
      <c r="G114" t="str">
        <f>Database!F51</f>
        <v>RUS</v>
      </c>
      <c r="H114" s="3" t="str">
        <f>Database!E51</f>
        <v>--</v>
      </c>
      <c r="I114" s="15">
        <f>Database!G51</f>
        <v>8500000</v>
      </c>
      <c r="J114" t="str">
        <f t="shared" si="11"/>
        <v/>
      </c>
      <c r="K114" t="str">
        <f t="shared" si="12"/>
        <v/>
      </c>
      <c r="L114" t="str">
        <f t="shared" si="13"/>
        <v/>
      </c>
      <c r="M114">
        <f t="shared" si="14"/>
        <v>8500000</v>
      </c>
      <c r="N114" t="str">
        <f t="shared" si="15"/>
        <v/>
      </c>
      <c r="O114">
        <f t="shared" si="16"/>
        <v>16</v>
      </c>
      <c r="P114">
        <f t="shared" si="17"/>
        <v>15</v>
      </c>
    </row>
    <row r="115" spans="1:16" x14ac:dyDescent="0.25">
      <c r="A115" t="str">
        <f>Database!A142</f>
        <v>CBJ</v>
      </c>
      <c r="B115">
        <f t="shared" si="9"/>
        <v>1</v>
      </c>
      <c r="C115" s="32">
        <f t="shared" si="10"/>
        <v>43</v>
      </c>
      <c r="D115" t="str">
        <f>Database!C142</f>
        <v>D</v>
      </c>
      <c r="E115" t="str">
        <f>Database!B142</f>
        <v>Damon Severson</v>
      </c>
      <c r="F115" s="16">
        <f>2026-Database!D142</f>
        <v>32</v>
      </c>
      <c r="G115" t="str">
        <f>Database!F142</f>
        <v>CAN</v>
      </c>
      <c r="H115" s="3" t="str">
        <f>Database!E142</f>
        <v>SK</v>
      </c>
      <c r="I115" s="15">
        <f>Database!G142</f>
        <v>6250000</v>
      </c>
      <c r="J115" t="str">
        <f t="shared" si="11"/>
        <v/>
      </c>
      <c r="K115" t="str">
        <f t="shared" si="12"/>
        <v/>
      </c>
      <c r="L115" t="str">
        <f t="shared" si="13"/>
        <v/>
      </c>
      <c r="M115">
        <f t="shared" si="14"/>
        <v>6250000</v>
      </c>
      <c r="N115" t="str">
        <f t="shared" si="15"/>
        <v/>
      </c>
      <c r="O115">
        <f t="shared" si="16"/>
        <v>43</v>
      </c>
      <c r="P115">
        <f t="shared" si="17"/>
        <v>42</v>
      </c>
    </row>
    <row r="116" spans="1:16" x14ac:dyDescent="0.25">
      <c r="A116" t="str">
        <f>Database!A186</f>
        <v>CBJ</v>
      </c>
      <c r="B116">
        <f t="shared" si="9"/>
        <v>1</v>
      </c>
      <c r="C116" s="32">
        <f t="shared" si="10"/>
        <v>14</v>
      </c>
      <c r="D116" t="str">
        <f>Database!C186</f>
        <v>G</v>
      </c>
      <c r="E116" t="str">
        <f>Database!B186</f>
        <v>Elvis Merzlikins</v>
      </c>
      <c r="F116" s="16">
        <f>2026-Database!D186</f>
        <v>32</v>
      </c>
      <c r="G116" t="str">
        <f>Database!F186</f>
        <v>LAT</v>
      </c>
      <c r="H116" s="3" t="str">
        <f>Database!E186</f>
        <v>--</v>
      </c>
      <c r="I116" s="15">
        <f>Database!G186</f>
        <v>5400000</v>
      </c>
      <c r="J116" t="str">
        <f t="shared" si="11"/>
        <v/>
      </c>
      <c r="K116" t="str">
        <f t="shared" si="12"/>
        <v/>
      </c>
      <c r="L116" t="str">
        <f t="shared" si="13"/>
        <v/>
      </c>
      <c r="M116" t="str">
        <f t="shared" si="14"/>
        <v/>
      </c>
      <c r="N116">
        <f t="shared" si="15"/>
        <v>5400000</v>
      </c>
      <c r="O116">
        <f t="shared" si="16"/>
        <v>14</v>
      </c>
      <c r="P116">
        <f t="shared" si="17"/>
        <v>13</v>
      </c>
    </row>
    <row r="117" spans="1:16" x14ac:dyDescent="0.25">
      <c r="A117" t="str">
        <f>Database!A174</f>
        <v>CBJ</v>
      </c>
      <c r="B117">
        <f t="shared" si="9"/>
        <v>2</v>
      </c>
      <c r="C117" s="32">
        <f t="shared" si="10"/>
        <v>22</v>
      </c>
      <c r="D117" t="str">
        <f>Database!C174</f>
        <v>C</v>
      </c>
      <c r="E117" t="str">
        <f>Database!B174</f>
        <v>Sean Monahan</v>
      </c>
      <c r="F117" s="16">
        <f>2026-Database!D174</f>
        <v>32</v>
      </c>
      <c r="G117" t="str">
        <f>Database!F174</f>
        <v>CAN</v>
      </c>
      <c r="H117" s="3" t="str">
        <f>Database!E174</f>
        <v>ON</v>
      </c>
      <c r="I117" s="15">
        <f>Database!G174</f>
        <v>5500000</v>
      </c>
      <c r="J117" t="str">
        <f t="shared" si="11"/>
        <v/>
      </c>
      <c r="K117">
        <f t="shared" si="12"/>
        <v>5500000</v>
      </c>
      <c r="L117" t="str">
        <f t="shared" si="13"/>
        <v/>
      </c>
      <c r="M117" t="str">
        <f t="shared" si="14"/>
        <v/>
      </c>
      <c r="N117" t="str">
        <f t="shared" si="15"/>
        <v/>
      </c>
      <c r="O117">
        <f t="shared" si="16"/>
        <v>54</v>
      </c>
      <c r="P117">
        <f t="shared" si="17"/>
        <v>53</v>
      </c>
    </row>
    <row r="118" spans="1:16" x14ac:dyDescent="0.25">
      <c r="A118" t="str">
        <f>Database!A189</f>
        <v>CBJ</v>
      </c>
      <c r="B118">
        <f t="shared" si="9"/>
        <v>2</v>
      </c>
      <c r="C118" s="32">
        <f t="shared" si="10"/>
        <v>26</v>
      </c>
      <c r="D118" t="str">
        <f>Database!C189</f>
        <v>C</v>
      </c>
      <c r="E118" t="str">
        <f>Database!B189</f>
        <v>Charlie Coyle</v>
      </c>
      <c r="F118" s="16">
        <f>2026-Database!D189</f>
        <v>34</v>
      </c>
      <c r="G118" t="str">
        <f>Database!F189</f>
        <v>USA</v>
      </c>
      <c r="H118" s="3" t="str">
        <f>Database!E189</f>
        <v>MA</v>
      </c>
      <c r="I118" s="15">
        <f>Database!G189</f>
        <v>5250000</v>
      </c>
      <c r="J118" t="str">
        <f t="shared" si="11"/>
        <v/>
      </c>
      <c r="K118">
        <f t="shared" si="12"/>
        <v>5250000</v>
      </c>
      <c r="L118" t="str">
        <f t="shared" si="13"/>
        <v/>
      </c>
      <c r="M118" t="str">
        <f t="shared" si="14"/>
        <v/>
      </c>
      <c r="N118" t="str">
        <f t="shared" si="15"/>
        <v/>
      </c>
      <c r="O118">
        <f t="shared" si="16"/>
        <v>58</v>
      </c>
      <c r="P118">
        <f t="shared" si="17"/>
        <v>57</v>
      </c>
    </row>
    <row r="119" spans="1:16" x14ac:dyDescent="0.25">
      <c r="A119" t="str">
        <f>Database!A256</f>
        <v>CBJ</v>
      </c>
      <c r="B119">
        <f t="shared" si="9"/>
        <v>2</v>
      </c>
      <c r="C119" s="32">
        <f t="shared" si="10"/>
        <v>11</v>
      </c>
      <c r="D119" t="str">
        <f>Database!C256</f>
        <v>L</v>
      </c>
      <c r="E119" t="str">
        <f>Database!B256</f>
        <v>Dmitri Voronkov</v>
      </c>
      <c r="F119" s="16">
        <f>2026-Database!D256</f>
        <v>26</v>
      </c>
      <c r="G119" t="str">
        <f>Database!F256</f>
        <v>RUS</v>
      </c>
      <c r="H119" s="3" t="str">
        <f>Database!E256</f>
        <v>--</v>
      </c>
      <c r="I119" s="15">
        <f>Database!G256</f>
        <v>4175000</v>
      </c>
      <c r="J119">
        <f t="shared" si="11"/>
        <v>4175000</v>
      </c>
      <c r="K119" t="str">
        <f t="shared" si="12"/>
        <v/>
      </c>
      <c r="L119" t="str">
        <f t="shared" si="13"/>
        <v/>
      </c>
      <c r="M119" t="str">
        <f t="shared" si="14"/>
        <v/>
      </c>
      <c r="N119" t="str">
        <f t="shared" si="15"/>
        <v/>
      </c>
      <c r="O119">
        <f t="shared" si="16"/>
        <v>43</v>
      </c>
      <c r="P119">
        <f t="shared" si="17"/>
        <v>42</v>
      </c>
    </row>
    <row r="120" spans="1:16" x14ac:dyDescent="0.25">
      <c r="A120" t="str">
        <f>Database!A257</f>
        <v>CBJ</v>
      </c>
      <c r="B120">
        <f t="shared" si="9"/>
        <v>2</v>
      </c>
      <c r="C120" s="32">
        <f t="shared" si="10"/>
        <v>18</v>
      </c>
      <c r="D120" t="str">
        <f>Database!C257</f>
        <v>D</v>
      </c>
      <c r="E120" t="str">
        <f>Database!B257</f>
        <v>Dante Fabbro</v>
      </c>
      <c r="F120" s="16">
        <f>2026-Database!D257</f>
        <v>28</v>
      </c>
      <c r="G120" t="str">
        <f>Database!F257</f>
        <v>CAN</v>
      </c>
      <c r="H120" s="3" t="str">
        <f>Database!E257</f>
        <v>BC</v>
      </c>
      <c r="I120" s="15">
        <f>Database!G257</f>
        <v>4125000</v>
      </c>
      <c r="J120" t="str">
        <f t="shared" si="11"/>
        <v/>
      </c>
      <c r="K120" t="str">
        <f t="shared" si="12"/>
        <v/>
      </c>
      <c r="L120" t="str">
        <f t="shared" si="13"/>
        <v/>
      </c>
      <c r="M120">
        <f t="shared" si="14"/>
        <v>4125000</v>
      </c>
      <c r="N120" t="str">
        <f t="shared" si="15"/>
        <v/>
      </c>
      <c r="O120">
        <f t="shared" si="16"/>
        <v>82</v>
      </c>
      <c r="P120">
        <f t="shared" si="17"/>
        <v>81</v>
      </c>
    </row>
    <row r="121" spans="1:16" x14ac:dyDescent="0.25">
      <c r="A121" t="str">
        <f>Database!A265</f>
        <v>CBJ</v>
      </c>
      <c r="B121">
        <f t="shared" si="9"/>
        <v>2</v>
      </c>
      <c r="C121" s="32">
        <f t="shared" si="10"/>
        <v>21</v>
      </c>
      <c r="D121" t="str">
        <f>Database!C265</f>
        <v>D</v>
      </c>
      <c r="E121" t="str">
        <f>Database!B265</f>
        <v>Erik Gudbranson</v>
      </c>
      <c r="F121" s="16">
        <f>2026-Database!D265</f>
        <v>34</v>
      </c>
      <c r="G121" t="str">
        <f>Database!F265</f>
        <v>CAN</v>
      </c>
      <c r="H121" s="3" t="str">
        <f>Database!E265</f>
        <v>ON</v>
      </c>
      <c r="I121" s="15">
        <f>Database!G265</f>
        <v>4000000</v>
      </c>
      <c r="J121" t="str">
        <f t="shared" si="11"/>
        <v/>
      </c>
      <c r="K121" t="str">
        <f t="shared" si="12"/>
        <v/>
      </c>
      <c r="L121" t="str">
        <f t="shared" si="13"/>
        <v/>
      </c>
      <c r="M121">
        <f t="shared" si="14"/>
        <v>4000000</v>
      </c>
      <c r="N121" t="str">
        <f t="shared" si="15"/>
        <v/>
      </c>
      <c r="O121">
        <f t="shared" si="16"/>
        <v>85</v>
      </c>
      <c r="P121">
        <f t="shared" si="17"/>
        <v>84</v>
      </c>
    </row>
    <row r="122" spans="1:16" x14ac:dyDescent="0.25">
      <c r="A122" t="str">
        <f>Database!A279</f>
        <v>CBJ</v>
      </c>
      <c r="B122">
        <f t="shared" si="9"/>
        <v>2</v>
      </c>
      <c r="C122" s="32">
        <f t="shared" si="10"/>
        <v>17</v>
      </c>
      <c r="D122" t="str">
        <f>Database!C279</f>
        <v>L</v>
      </c>
      <c r="E122" t="str">
        <f>Database!B279</f>
        <v>Kirill Marchenko</v>
      </c>
      <c r="F122" s="16">
        <f>2026-Database!D279</f>
        <v>26</v>
      </c>
      <c r="G122" t="str">
        <f>Database!F279</f>
        <v>RUS</v>
      </c>
      <c r="H122" s="3" t="str">
        <f>Database!E279</f>
        <v>--</v>
      </c>
      <c r="I122" s="15">
        <f>Database!G279</f>
        <v>3850000</v>
      </c>
      <c r="J122">
        <f t="shared" si="11"/>
        <v>3850000</v>
      </c>
      <c r="K122" t="str">
        <f t="shared" si="12"/>
        <v/>
      </c>
      <c r="L122" t="str">
        <f t="shared" si="13"/>
        <v/>
      </c>
      <c r="M122" t="str">
        <f t="shared" si="14"/>
        <v/>
      </c>
      <c r="N122" t="str">
        <f t="shared" si="15"/>
        <v/>
      </c>
      <c r="O122">
        <f t="shared" si="16"/>
        <v>49</v>
      </c>
      <c r="P122">
        <f t="shared" si="17"/>
        <v>48</v>
      </c>
    </row>
    <row r="123" spans="1:16" x14ac:dyDescent="0.25">
      <c r="A123" t="str">
        <f>Database!A330</f>
        <v>CBJ</v>
      </c>
      <c r="B123">
        <f t="shared" si="9"/>
        <v>2</v>
      </c>
      <c r="C123" s="32">
        <f t="shared" si="10"/>
        <v>14</v>
      </c>
      <c r="D123" t="str">
        <f>Database!C330</f>
        <v>R</v>
      </c>
      <c r="E123" t="str">
        <f>Database!B330</f>
        <v>Mathieu Olivier</v>
      </c>
      <c r="F123" s="16">
        <f>2026-Database!D330</f>
        <v>29</v>
      </c>
      <c r="G123" t="str">
        <f>Database!F330</f>
        <v>USA</v>
      </c>
      <c r="H123" s="3" t="str">
        <f>Database!E330</f>
        <v>MS</v>
      </c>
      <c r="I123" s="15">
        <f>Database!G330</f>
        <v>3000000</v>
      </c>
      <c r="J123" t="str">
        <f t="shared" si="11"/>
        <v/>
      </c>
      <c r="K123" t="str">
        <f t="shared" si="12"/>
        <v/>
      </c>
      <c r="L123">
        <f t="shared" si="13"/>
        <v>3000000</v>
      </c>
      <c r="M123" t="str">
        <f t="shared" si="14"/>
        <v/>
      </c>
      <c r="N123" t="str">
        <f t="shared" si="15"/>
        <v/>
      </c>
      <c r="O123">
        <f t="shared" si="16"/>
        <v>46</v>
      </c>
      <c r="P123">
        <f t="shared" si="17"/>
        <v>45</v>
      </c>
    </row>
    <row r="124" spans="1:16" x14ac:dyDescent="0.25">
      <c r="A124" t="str">
        <f>Database!A345</f>
        <v>CBJ</v>
      </c>
      <c r="B124">
        <f t="shared" si="9"/>
        <v>2</v>
      </c>
      <c r="C124" s="32">
        <f t="shared" si="10"/>
        <v>29</v>
      </c>
      <c r="D124" t="str">
        <f>Database!C345</f>
        <v>L</v>
      </c>
      <c r="E124" t="str">
        <f>Database!B345</f>
        <v>Mason Marchment</v>
      </c>
      <c r="F124" s="16">
        <f>2026-Database!D345</f>
        <v>31</v>
      </c>
      <c r="G124" t="str">
        <f>Database!F345</f>
        <v>CAN</v>
      </c>
      <c r="H124" s="3" t="str">
        <f>Database!E345</f>
        <v>ON</v>
      </c>
      <c r="I124" s="15">
        <f>Database!G345</f>
        <v>2765625</v>
      </c>
      <c r="J124">
        <f t="shared" si="11"/>
        <v>2765625</v>
      </c>
      <c r="K124" t="str">
        <f t="shared" si="12"/>
        <v/>
      </c>
      <c r="L124" t="str">
        <f t="shared" si="13"/>
        <v/>
      </c>
      <c r="M124" t="str">
        <f t="shared" si="14"/>
        <v/>
      </c>
      <c r="N124" t="str">
        <f t="shared" si="15"/>
        <v/>
      </c>
      <c r="O124">
        <f t="shared" si="16"/>
        <v>61</v>
      </c>
      <c r="P124">
        <f t="shared" si="17"/>
        <v>60</v>
      </c>
    </row>
    <row r="125" spans="1:16" x14ac:dyDescent="0.25">
      <c r="A125" t="str">
        <f>Database!A357</f>
        <v>CBJ</v>
      </c>
      <c r="B125">
        <f t="shared" si="9"/>
        <v>2</v>
      </c>
      <c r="C125" s="32">
        <f t="shared" si="10"/>
        <v>30</v>
      </c>
      <c r="D125" t="str">
        <f>Database!C357</f>
        <v>L</v>
      </c>
      <c r="E125" t="str">
        <f>Database!B357</f>
        <v>Miles Wood</v>
      </c>
      <c r="F125" s="16">
        <f>2026-Database!D357</f>
        <v>31</v>
      </c>
      <c r="G125" t="str">
        <f>Database!F357</f>
        <v>USA</v>
      </c>
      <c r="H125" s="3" t="str">
        <f>Database!E357</f>
        <v>NY</v>
      </c>
      <c r="I125" s="15">
        <f>Database!G357</f>
        <v>2500000</v>
      </c>
      <c r="J125">
        <f t="shared" si="11"/>
        <v>2500000</v>
      </c>
      <c r="K125" t="str">
        <f t="shared" si="12"/>
        <v/>
      </c>
      <c r="L125" t="str">
        <f t="shared" si="13"/>
        <v/>
      </c>
      <c r="M125" t="str">
        <f t="shared" si="14"/>
        <v/>
      </c>
      <c r="N125" t="str">
        <f t="shared" si="15"/>
        <v/>
      </c>
      <c r="O125">
        <f t="shared" si="16"/>
        <v>62</v>
      </c>
      <c r="P125">
        <f t="shared" si="17"/>
        <v>61</v>
      </c>
    </row>
    <row r="126" spans="1:16" x14ac:dyDescent="0.25">
      <c r="A126" t="str">
        <f>Database!A596</f>
        <v>CBJ</v>
      </c>
      <c r="B126">
        <f t="shared" si="9"/>
        <v>2</v>
      </c>
      <c r="C126" s="32">
        <f t="shared" si="10"/>
        <v>22</v>
      </c>
      <c r="D126" t="str">
        <f>Database!C596</f>
        <v>G</v>
      </c>
      <c r="E126" t="str">
        <f>Database!B596</f>
        <v>Jet Greaves</v>
      </c>
      <c r="F126" s="16">
        <f>2026-Database!D596</f>
        <v>25</v>
      </c>
      <c r="G126" t="str">
        <f>Database!F596</f>
        <v>CAN</v>
      </c>
      <c r="H126" s="3" t="str">
        <f>Database!E596</f>
        <v>ON</v>
      </c>
      <c r="I126" s="15">
        <f>Database!G596</f>
        <v>812500</v>
      </c>
      <c r="J126" t="str">
        <f t="shared" si="11"/>
        <v/>
      </c>
      <c r="K126" t="str">
        <f t="shared" si="12"/>
        <v/>
      </c>
      <c r="L126" t="str">
        <f t="shared" si="13"/>
        <v/>
      </c>
      <c r="M126" t="str">
        <f t="shared" si="14"/>
        <v/>
      </c>
      <c r="N126">
        <f t="shared" si="15"/>
        <v>812500</v>
      </c>
      <c r="O126">
        <f t="shared" si="16"/>
        <v>54</v>
      </c>
      <c r="P126">
        <f t="shared" si="17"/>
        <v>53</v>
      </c>
    </row>
    <row r="127" spans="1:16" x14ac:dyDescent="0.25">
      <c r="A127" t="str">
        <f>Database!A283</f>
        <v>CBJ</v>
      </c>
      <c r="B127">
        <f t="shared" si="9"/>
        <v>3</v>
      </c>
      <c r="C127" s="32">
        <f t="shared" si="10"/>
        <v>15</v>
      </c>
      <c r="D127" t="str">
        <f>Database!C283</f>
        <v>C</v>
      </c>
      <c r="E127" t="str">
        <f>Database!B283</f>
        <v>Boone Jenner</v>
      </c>
      <c r="F127" s="16">
        <f>2026-Database!D283</f>
        <v>33</v>
      </c>
      <c r="G127" t="str">
        <f>Database!F283</f>
        <v>CAN</v>
      </c>
      <c r="H127" s="3" t="str">
        <f>Database!E283</f>
        <v>ON</v>
      </c>
      <c r="I127" s="15">
        <f>Database!G283</f>
        <v>3750000</v>
      </c>
      <c r="J127" t="str">
        <f t="shared" si="11"/>
        <v/>
      </c>
      <c r="K127">
        <f t="shared" si="12"/>
        <v>3750000</v>
      </c>
      <c r="L127" t="str">
        <f t="shared" si="13"/>
        <v/>
      </c>
      <c r="M127" t="str">
        <f t="shared" si="14"/>
        <v/>
      </c>
      <c r="N127" t="str">
        <f t="shared" si="15"/>
        <v/>
      </c>
      <c r="O127">
        <f t="shared" si="16"/>
        <v>79</v>
      </c>
      <c r="P127">
        <f t="shared" si="17"/>
        <v>78</v>
      </c>
    </row>
    <row r="128" spans="1:16" x14ac:dyDescent="0.25">
      <c r="A128" t="str">
        <f>Database!A450</f>
        <v>CBJ</v>
      </c>
      <c r="B128">
        <f t="shared" si="9"/>
        <v>3</v>
      </c>
      <c r="C128" s="32">
        <f t="shared" si="10"/>
        <v>8</v>
      </c>
      <c r="D128" t="str">
        <f>Database!C450</f>
        <v>L</v>
      </c>
      <c r="E128" t="str">
        <f>Database!B450</f>
        <v>Danton Heinen</v>
      </c>
      <c r="F128" s="16">
        <f>2026-Database!D450</f>
        <v>31</v>
      </c>
      <c r="G128" t="str">
        <f>Database!F450</f>
        <v>CAN</v>
      </c>
      <c r="H128" s="3" t="str">
        <f>Database!E450</f>
        <v>BC</v>
      </c>
      <c r="I128" s="15">
        <f>Database!G450</f>
        <v>1253385</v>
      </c>
      <c r="J128">
        <f t="shared" si="11"/>
        <v>1253385</v>
      </c>
      <c r="K128" t="str">
        <f t="shared" si="12"/>
        <v/>
      </c>
      <c r="L128" t="str">
        <f t="shared" si="13"/>
        <v/>
      </c>
      <c r="M128" t="str">
        <f t="shared" si="14"/>
        <v/>
      </c>
      <c r="N128" t="str">
        <f t="shared" si="15"/>
        <v/>
      </c>
      <c r="O128">
        <f t="shared" si="16"/>
        <v>72</v>
      </c>
      <c r="P128">
        <f t="shared" si="17"/>
        <v>71</v>
      </c>
    </row>
    <row r="129" spans="1:16" x14ac:dyDescent="0.25">
      <c r="A129" t="str">
        <f>Database!A472</f>
        <v>CBJ</v>
      </c>
      <c r="B129">
        <f t="shared" si="9"/>
        <v>3</v>
      </c>
      <c r="C129" s="32">
        <f t="shared" si="10"/>
        <v>5</v>
      </c>
      <c r="D129" t="str">
        <f>Database!C472</f>
        <v>R</v>
      </c>
      <c r="E129" t="str">
        <f>Database!B472</f>
        <v>Conor Garland</v>
      </c>
      <c r="F129" s="16">
        <f>2026-Database!D472</f>
        <v>30</v>
      </c>
      <c r="G129" t="str">
        <f>Database!F472</f>
        <v>USA</v>
      </c>
      <c r="H129" s="3" t="str">
        <f>Database!E472</f>
        <v>MA</v>
      </c>
      <c r="I129" s="15">
        <f>Database!G472</f>
        <v>1082802</v>
      </c>
      <c r="J129" t="str">
        <f t="shared" si="11"/>
        <v/>
      </c>
      <c r="K129" t="str">
        <f t="shared" si="12"/>
        <v/>
      </c>
      <c r="L129">
        <f t="shared" si="13"/>
        <v>1082802</v>
      </c>
      <c r="M129" t="str">
        <f t="shared" si="14"/>
        <v/>
      </c>
      <c r="N129" t="str">
        <f t="shared" si="15"/>
        <v/>
      </c>
      <c r="O129">
        <f t="shared" si="16"/>
        <v>69</v>
      </c>
      <c r="P129">
        <f t="shared" si="17"/>
        <v>68</v>
      </c>
    </row>
    <row r="130" spans="1:16" x14ac:dyDescent="0.25">
      <c r="A130" t="str">
        <f>Database!A488</f>
        <v>CBJ</v>
      </c>
      <c r="B130">
        <f t="shared" ref="B130:B193" si="18">IF(D130="D",(P130-MOD(P130,64))/64,(P130-MOD(P130,32))/32)+1</f>
        <v>3</v>
      </c>
      <c r="C130" s="32">
        <f t="shared" ref="C130:C193" si="19">IF(D130="D",O130-(B130-1)*64,O130-(B130-1)*32)</f>
        <v>18</v>
      </c>
      <c r="D130" t="str">
        <f>Database!C488</f>
        <v>D</v>
      </c>
      <c r="E130" t="str">
        <f>Database!B488</f>
        <v>Jacob Christiansen</v>
      </c>
      <c r="F130" s="16">
        <f>2026-Database!D488</f>
        <v>27</v>
      </c>
      <c r="G130" t="str">
        <f>Database!F488</f>
        <v>CAN</v>
      </c>
      <c r="H130" s="3" t="str">
        <f>Database!E488</f>
        <v>BC</v>
      </c>
      <c r="I130" s="15">
        <f>Database!G488</f>
        <v>975000</v>
      </c>
      <c r="J130" t="str">
        <f t="shared" ref="J130:J193" si="20">IF($D130="L",$I130,"")</f>
        <v/>
      </c>
      <c r="K130" t="str">
        <f t="shared" ref="K130:K193" si="21">IF($D130="C",$I130,"")</f>
        <v/>
      </c>
      <c r="L130" t="str">
        <f t="shared" ref="L130:L193" si="22">IF($D130="R",$I130,"")</f>
        <v/>
      </c>
      <c r="M130">
        <f t="shared" ref="M130:M193" si="23">IF($D130="D",$I130,"")</f>
        <v>975000</v>
      </c>
      <c r="N130" t="str">
        <f t="shared" ref="N130:N193" si="24">IF($D130="G",$I130,"")</f>
        <v/>
      </c>
      <c r="O130">
        <f t="shared" ref="O130:O193" si="25">IF(D130="L",RANK(J130,J$2:J$655,FALSE),0)+IF(D130="C",RANK(K130,K$2:K$655,FALSE),0)+IF(D130="R",RANK(L130,L$2:L$655,FALSE),0)+IF(D130="D",RANK(M130,M$2:M$655,FALSE),0)+IF(D130="G",RANK(N130,N$2:N$655,FALSE),0)</f>
        <v>146</v>
      </c>
      <c r="P130">
        <f t="shared" ref="P130:P193" si="26">O130-1</f>
        <v>145</v>
      </c>
    </row>
    <row r="131" spans="1:16" x14ac:dyDescent="0.25">
      <c r="A131" t="str">
        <f>Database!A547</f>
        <v>CBJ</v>
      </c>
      <c r="B131">
        <f t="shared" si="18"/>
        <v>3</v>
      </c>
      <c r="C131" s="32">
        <f t="shared" si="19"/>
        <v>36</v>
      </c>
      <c r="D131" t="str">
        <f>Database!C547</f>
        <v>D</v>
      </c>
      <c r="E131" t="str">
        <f>Database!B547</f>
        <v>Denton Mateychuk</v>
      </c>
      <c r="F131" s="16">
        <f>2026-Database!D547</f>
        <v>22</v>
      </c>
      <c r="G131" t="str">
        <f>Database!F547</f>
        <v>CAN</v>
      </c>
      <c r="H131" s="3" t="str">
        <f>Database!E547</f>
        <v>MB</v>
      </c>
      <c r="I131" s="15">
        <f>Database!G547</f>
        <v>886666</v>
      </c>
      <c r="J131" t="str">
        <f t="shared" si="20"/>
        <v/>
      </c>
      <c r="K131" t="str">
        <f t="shared" si="21"/>
        <v/>
      </c>
      <c r="L131" t="str">
        <f t="shared" si="22"/>
        <v/>
      </c>
      <c r="M131">
        <f t="shared" si="23"/>
        <v>886666</v>
      </c>
      <c r="N131" t="str">
        <f t="shared" si="24"/>
        <v/>
      </c>
      <c r="O131">
        <f t="shared" si="25"/>
        <v>164</v>
      </c>
      <c r="P131">
        <f t="shared" si="26"/>
        <v>163</v>
      </c>
    </row>
    <row r="132" spans="1:16" x14ac:dyDescent="0.25">
      <c r="A132" t="str">
        <f>Database!A653</f>
        <v>CBJ</v>
      </c>
      <c r="B132">
        <f t="shared" si="18"/>
        <v>3</v>
      </c>
      <c r="C132" s="32">
        <f t="shared" si="19"/>
        <v>60</v>
      </c>
      <c r="D132" t="str">
        <f>Database!C653</f>
        <v>D</v>
      </c>
      <c r="E132" t="str">
        <f>Database!B653</f>
        <v>Yegor Zamula</v>
      </c>
      <c r="F132" s="16">
        <f>2026-Database!D653</f>
        <v>26</v>
      </c>
      <c r="G132" t="str">
        <f>Database!F653</f>
        <v>RUS</v>
      </c>
      <c r="H132" s="3" t="str">
        <f>Database!E653</f>
        <v>--</v>
      </c>
      <c r="I132" s="15">
        <f>Database!G653</f>
        <v>520833</v>
      </c>
      <c r="J132" t="str">
        <f t="shared" si="20"/>
        <v/>
      </c>
      <c r="K132" t="str">
        <f t="shared" si="21"/>
        <v/>
      </c>
      <c r="L132" t="str">
        <f t="shared" si="22"/>
        <v/>
      </c>
      <c r="M132">
        <f t="shared" si="23"/>
        <v>520833</v>
      </c>
      <c r="N132" t="str">
        <f t="shared" si="24"/>
        <v/>
      </c>
      <c r="O132">
        <f t="shared" si="25"/>
        <v>188</v>
      </c>
      <c r="P132">
        <f t="shared" si="26"/>
        <v>187</v>
      </c>
    </row>
    <row r="133" spans="1:16" x14ac:dyDescent="0.25">
      <c r="A133" t="str">
        <f>Database!A371</f>
        <v>CBJ</v>
      </c>
      <c r="B133">
        <f t="shared" si="18"/>
        <v>4</v>
      </c>
      <c r="C133" s="32">
        <f t="shared" si="19"/>
        <v>11</v>
      </c>
      <c r="D133" t="str">
        <f>Database!C371</f>
        <v>C</v>
      </c>
      <c r="E133" t="str">
        <f>Database!B371</f>
        <v>Cole Sillinger</v>
      </c>
      <c r="F133" s="16">
        <f>2026-Database!D371</f>
        <v>23</v>
      </c>
      <c r="G133" t="str">
        <f>Database!F371</f>
        <v>USA</v>
      </c>
      <c r="H133" s="3" t="str">
        <f>Database!E371</f>
        <v>OH</v>
      </c>
      <c r="I133" s="15">
        <f>Database!G371</f>
        <v>2250000</v>
      </c>
      <c r="J133" t="str">
        <f t="shared" si="20"/>
        <v/>
      </c>
      <c r="K133">
        <f t="shared" si="21"/>
        <v>2250000</v>
      </c>
      <c r="L133" t="str">
        <f t="shared" si="22"/>
        <v/>
      </c>
      <c r="M133" t="str">
        <f t="shared" si="23"/>
        <v/>
      </c>
      <c r="N133" t="str">
        <f t="shared" si="24"/>
        <v/>
      </c>
      <c r="O133">
        <f t="shared" si="25"/>
        <v>107</v>
      </c>
      <c r="P133">
        <f t="shared" si="26"/>
        <v>106</v>
      </c>
    </row>
    <row r="134" spans="1:16" x14ac:dyDescent="0.25">
      <c r="A134" t="str">
        <f>Database!A406</f>
        <v>CBJ</v>
      </c>
      <c r="B134">
        <f t="shared" si="18"/>
        <v>4</v>
      </c>
      <c r="C134" s="32">
        <f t="shared" si="19"/>
        <v>29</v>
      </c>
      <c r="D134" t="str">
        <f>Database!C406</f>
        <v>C</v>
      </c>
      <c r="E134" t="str">
        <f>Database!B406</f>
        <v>Kent Johnson</v>
      </c>
      <c r="F134" s="16">
        <f>2026-Database!D406</f>
        <v>24</v>
      </c>
      <c r="G134" t="str">
        <f>Database!F406</f>
        <v>CAN</v>
      </c>
      <c r="H134" s="3" t="str">
        <f>Database!E406</f>
        <v>BC</v>
      </c>
      <c r="I134" s="15">
        <f>Database!G406</f>
        <v>1800000</v>
      </c>
      <c r="J134" t="str">
        <f t="shared" si="20"/>
        <v/>
      </c>
      <c r="K134">
        <f t="shared" si="21"/>
        <v>1800000</v>
      </c>
      <c r="L134" t="str">
        <f t="shared" si="22"/>
        <v/>
      </c>
      <c r="M134" t="str">
        <f t="shared" si="23"/>
        <v/>
      </c>
      <c r="N134" t="str">
        <f t="shared" si="24"/>
        <v/>
      </c>
      <c r="O134">
        <f t="shared" si="25"/>
        <v>125</v>
      </c>
      <c r="P134">
        <f t="shared" si="26"/>
        <v>124</v>
      </c>
    </row>
    <row r="135" spans="1:16" x14ac:dyDescent="0.25">
      <c r="A135" t="str">
        <f>Database!A444</f>
        <v>CBJ</v>
      </c>
      <c r="B135">
        <f t="shared" si="18"/>
        <v>5</v>
      </c>
      <c r="C135" s="32">
        <f t="shared" si="19"/>
        <v>8</v>
      </c>
      <c r="D135" t="str">
        <f>Database!C444</f>
        <v>C</v>
      </c>
      <c r="E135" t="str">
        <f>Database!B444</f>
        <v>Isac Lundestrom</v>
      </c>
      <c r="F135" s="16">
        <f>2026-Database!D444</f>
        <v>27</v>
      </c>
      <c r="G135" t="str">
        <f>Database!F444</f>
        <v>SWE</v>
      </c>
      <c r="H135" s="3" t="str">
        <f>Database!E444</f>
        <v>--</v>
      </c>
      <c r="I135" s="15">
        <f>Database!G444</f>
        <v>1300000</v>
      </c>
      <c r="J135" t="str">
        <f t="shared" si="20"/>
        <v/>
      </c>
      <c r="K135">
        <f t="shared" si="21"/>
        <v>1300000</v>
      </c>
      <c r="L135" t="str">
        <f t="shared" si="22"/>
        <v/>
      </c>
      <c r="M135" t="str">
        <f t="shared" si="23"/>
        <v/>
      </c>
      <c r="N135" t="str">
        <f t="shared" si="24"/>
        <v/>
      </c>
      <c r="O135">
        <f t="shared" si="25"/>
        <v>136</v>
      </c>
      <c r="P135">
        <f t="shared" si="26"/>
        <v>135</v>
      </c>
    </row>
    <row r="136" spans="1:16" x14ac:dyDescent="0.25">
      <c r="A136" t="str">
        <f>Database!A500</f>
        <v>CBJ</v>
      </c>
      <c r="B136">
        <f t="shared" si="18"/>
        <v>5</v>
      </c>
      <c r="C136" s="32">
        <f t="shared" si="19"/>
        <v>23</v>
      </c>
      <c r="D136" t="str">
        <f>Database!C500</f>
        <v>C</v>
      </c>
      <c r="E136" t="str">
        <f>Database!B500</f>
        <v>Adam Fantilli</v>
      </c>
      <c r="F136" s="16">
        <f>2026-Database!D500</f>
        <v>22</v>
      </c>
      <c r="G136" t="str">
        <f>Database!F500</f>
        <v>CAN</v>
      </c>
      <c r="H136" s="3" t="str">
        <f>Database!E500</f>
        <v>ON</v>
      </c>
      <c r="I136" s="15">
        <f>Database!G500</f>
        <v>950000</v>
      </c>
      <c r="J136" t="str">
        <f t="shared" si="20"/>
        <v/>
      </c>
      <c r="K136">
        <f t="shared" si="21"/>
        <v>950000</v>
      </c>
      <c r="L136" t="str">
        <f t="shared" si="22"/>
        <v/>
      </c>
      <c r="M136" t="str">
        <f t="shared" si="23"/>
        <v/>
      </c>
      <c r="N136" t="str">
        <f t="shared" si="24"/>
        <v/>
      </c>
      <c r="O136">
        <f t="shared" si="25"/>
        <v>151</v>
      </c>
      <c r="P136">
        <f t="shared" si="26"/>
        <v>150</v>
      </c>
    </row>
    <row r="137" spans="1:16" x14ac:dyDescent="0.25">
      <c r="A137" t="str">
        <f>Database!A654</f>
        <v>CBJ</v>
      </c>
      <c r="B137">
        <f t="shared" si="18"/>
        <v>7</v>
      </c>
      <c r="C137" s="32">
        <f t="shared" si="19"/>
        <v>15</v>
      </c>
      <c r="D137" t="str">
        <f>Database!C654</f>
        <v>C</v>
      </c>
      <c r="E137" t="str">
        <f>Database!B654</f>
        <v>Luca Del Bel Belluz</v>
      </c>
      <c r="F137" s="16">
        <f>2026-Database!D654</f>
        <v>23</v>
      </c>
      <c r="G137" t="str">
        <f>Database!F654</f>
        <v>CAN</v>
      </c>
      <c r="H137" s="3" t="str">
        <f>Database!E654</f>
        <v>ON</v>
      </c>
      <c r="I137" s="15">
        <f>Database!G654</f>
        <v>201555</v>
      </c>
      <c r="J137" t="str">
        <f t="shared" si="20"/>
        <v/>
      </c>
      <c r="K137">
        <f t="shared" si="21"/>
        <v>201555</v>
      </c>
      <c r="L137" t="str">
        <f t="shared" si="22"/>
        <v/>
      </c>
      <c r="M137" t="str">
        <f t="shared" si="23"/>
        <v/>
      </c>
      <c r="N137" t="str">
        <f t="shared" si="24"/>
        <v/>
      </c>
      <c r="O137">
        <f t="shared" si="25"/>
        <v>207</v>
      </c>
      <c r="P137">
        <f t="shared" si="26"/>
        <v>206</v>
      </c>
    </row>
    <row r="138" spans="1:16" x14ac:dyDescent="0.25">
      <c r="A138" t="str">
        <f>Database!A15</f>
        <v>CGY</v>
      </c>
      <c r="B138">
        <f t="shared" si="18"/>
        <v>1</v>
      </c>
      <c r="C138" s="32">
        <f t="shared" si="19"/>
        <v>2</v>
      </c>
      <c r="D138" t="str">
        <f>Database!C15</f>
        <v>L</v>
      </c>
      <c r="E138" t="str">
        <f>Database!B15</f>
        <v>Jonathan Huberdeau</v>
      </c>
      <c r="F138" s="16">
        <f>2026-Database!D15</f>
        <v>33</v>
      </c>
      <c r="G138" t="str">
        <f>Database!F15</f>
        <v>CAN</v>
      </c>
      <c r="H138" s="3" t="str">
        <f>Database!E15</f>
        <v>QC</v>
      </c>
      <c r="I138" s="15">
        <f>Database!G15</f>
        <v>10500000</v>
      </c>
      <c r="J138">
        <f t="shared" si="20"/>
        <v>10500000</v>
      </c>
      <c r="K138" t="str">
        <f t="shared" si="21"/>
        <v/>
      </c>
      <c r="L138" t="str">
        <f t="shared" si="22"/>
        <v/>
      </c>
      <c r="M138" t="str">
        <f t="shared" si="23"/>
        <v/>
      </c>
      <c r="N138" t="str">
        <f t="shared" si="24"/>
        <v/>
      </c>
      <c r="O138">
        <f t="shared" si="25"/>
        <v>2</v>
      </c>
      <c r="P138">
        <f t="shared" si="26"/>
        <v>1</v>
      </c>
    </row>
    <row r="139" spans="1:16" x14ac:dyDescent="0.25">
      <c r="A139" t="str">
        <f>Database!A131</f>
        <v>CGY</v>
      </c>
      <c r="B139">
        <f t="shared" si="18"/>
        <v>1</v>
      </c>
      <c r="C139" s="32">
        <f t="shared" si="19"/>
        <v>20</v>
      </c>
      <c r="D139" t="str">
        <f>Database!C131</f>
        <v>R</v>
      </c>
      <c r="E139" t="str">
        <f>Database!B131</f>
        <v>Matt Coronato</v>
      </c>
      <c r="F139" s="16">
        <f>2026-Database!D131</f>
        <v>24</v>
      </c>
      <c r="G139" t="str">
        <f>Database!F131</f>
        <v>USA</v>
      </c>
      <c r="H139" s="3" t="str">
        <f>Database!E131</f>
        <v>NY</v>
      </c>
      <c r="I139" s="15">
        <f>Database!G131</f>
        <v>6500000</v>
      </c>
      <c r="J139" t="str">
        <f t="shared" si="20"/>
        <v/>
      </c>
      <c r="K139" t="str">
        <f t="shared" si="21"/>
        <v/>
      </c>
      <c r="L139">
        <f t="shared" si="22"/>
        <v>6500000</v>
      </c>
      <c r="M139" t="str">
        <f t="shared" si="23"/>
        <v/>
      </c>
      <c r="N139" t="str">
        <f t="shared" si="24"/>
        <v/>
      </c>
      <c r="O139">
        <f t="shared" si="25"/>
        <v>20</v>
      </c>
      <c r="P139">
        <f t="shared" si="26"/>
        <v>19</v>
      </c>
    </row>
    <row r="140" spans="1:16" x14ac:dyDescent="0.25">
      <c r="A140" t="str">
        <f>Database!A188</f>
        <v>CGY</v>
      </c>
      <c r="B140">
        <f t="shared" si="18"/>
        <v>1</v>
      </c>
      <c r="C140" s="32">
        <f t="shared" si="19"/>
        <v>58</v>
      </c>
      <c r="D140" t="str">
        <f>Database!C188</f>
        <v>D</v>
      </c>
      <c r="E140" t="str">
        <f>Database!B188</f>
        <v>Kevin Bahl</v>
      </c>
      <c r="F140" s="16">
        <f>2026-Database!D188</f>
        <v>26</v>
      </c>
      <c r="G140" t="str">
        <f>Database!F188</f>
        <v>CAN</v>
      </c>
      <c r="H140" s="3" t="str">
        <f>Database!E188</f>
        <v>BC</v>
      </c>
      <c r="I140" s="15">
        <f>Database!G188</f>
        <v>5350000</v>
      </c>
      <c r="J140" t="str">
        <f t="shared" si="20"/>
        <v/>
      </c>
      <c r="K140" t="str">
        <f t="shared" si="21"/>
        <v/>
      </c>
      <c r="L140" t="str">
        <f t="shared" si="22"/>
        <v/>
      </c>
      <c r="M140">
        <f t="shared" si="23"/>
        <v>5350000</v>
      </c>
      <c r="N140" t="str">
        <f t="shared" si="24"/>
        <v/>
      </c>
      <c r="O140">
        <f t="shared" si="25"/>
        <v>58</v>
      </c>
      <c r="P140">
        <f t="shared" si="26"/>
        <v>57</v>
      </c>
    </row>
    <row r="141" spans="1:16" x14ac:dyDescent="0.25">
      <c r="A141" t="str">
        <f>Database!A203</f>
        <v>CGY</v>
      </c>
      <c r="B141">
        <f t="shared" si="18"/>
        <v>1</v>
      </c>
      <c r="C141" s="32">
        <f t="shared" si="19"/>
        <v>32</v>
      </c>
      <c r="D141" t="str">
        <f>Database!C203</f>
        <v>L</v>
      </c>
      <c r="E141" t="str">
        <f>Database!B203</f>
        <v>Joel Farabee</v>
      </c>
      <c r="F141" s="16">
        <f>2026-Database!D203</f>
        <v>26</v>
      </c>
      <c r="G141" t="str">
        <f>Database!F203</f>
        <v>USA</v>
      </c>
      <c r="H141" s="3" t="str">
        <f>Database!E203</f>
        <v>NY</v>
      </c>
      <c r="I141" s="15">
        <f>Database!G203</f>
        <v>5000000</v>
      </c>
      <c r="J141">
        <f t="shared" si="20"/>
        <v>5000000</v>
      </c>
      <c r="K141" t="str">
        <f t="shared" si="21"/>
        <v/>
      </c>
      <c r="L141" t="str">
        <f t="shared" si="22"/>
        <v/>
      </c>
      <c r="M141" t="str">
        <f t="shared" si="23"/>
        <v/>
      </c>
      <c r="N141" t="str">
        <f t="shared" si="24"/>
        <v/>
      </c>
      <c r="O141">
        <f t="shared" si="25"/>
        <v>32</v>
      </c>
      <c r="P141">
        <f t="shared" si="26"/>
        <v>31</v>
      </c>
    </row>
    <row r="142" spans="1:16" x14ac:dyDescent="0.25">
      <c r="A142" t="str">
        <f>Database!A167</f>
        <v>CGY</v>
      </c>
      <c r="B142">
        <f t="shared" si="18"/>
        <v>2</v>
      </c>
      <c r="C142" s="32">
        <f t="shared" si="19"/>
        <v>18</v>
      </c>
      <c r="D142" t="str">
        <f>Database!C167</f>
        <v>C</v>
      </c>
      <c r="E142" t="str">
        <f>Database!B167</f>
        <v>Yegor Sharangovich</v>
      </c>
      <c r="F142" s="16">
        <f>2026-Database!D167</f>
        <v>28</v>
      </c>
      <c r="G142" t="str">
        <f>Database!F167</f>
        <v>BLR</v>
      </c>
      <c r="H142" s="3" t="str">
        <f>Database!E167</f>
        <v>--</v>
      </c>
      <c r="I142" s="15">
        <f>Database!G167</f>
        <v>5750000</v>
      </c>
      <c r="J142" t="str">
        <f t="shared" si="20"/>
        <v/>
      </c>
      <c r="K142">
        <f t="shared" si="21"/>
        <v>5750000</v>
      </c>
      <c r="L142" t="str">
        <f t="shared" si="22"/>
        <v/>
      </c>
      <c r="M142" t="str">
        <f t="shared" si="23"/>
        <v/>
      </c>
      <c r="N142" t="str">
        <f t="shared" si="24"/>
        <v/>
      </c>
      <c r="O142">
        <f t="shared" si="25"/>
        <v>50</v>
      </c>
      <c r="P142">
        <f t="shared" si="26"/>
        <v>49</v>
      </c>
    </row>
    <row r="143" spans="1:16" x14ac:dyDescent="0.25">
      <c r="A143" t="str">
        <f>Database!A204</f>
        <v>CGY</v>
      </c>
      <c r="B143">
        <f t="shared" si="18"/>
        <v>2</v>
      </c>
      <c r="C143" s="32">
        <f t="shared" si="19"/>
        <v>29</v>
      </c>
      <c r="D143" t="str">
        <f>Database!C204</f>
        <v>C</v>
      </c>
      <c r="E143" t="str">
        <f>Database!B204</f>
        <v>Ryan Strome</v>
      </c>
      <c r="F143" s="16">
        <f>2026-Database!D204</f>
        <v>33</v>
      </c>
      <c r="G143" t="str">
        <f>Database!F204</f>
        <v>CAN</v>
      </c>
      <c r="H143" s="3" t="str">
        <f>Database!E204</f>
        <v>ON</v>
      </c>
      <c r="I143" s="15">
        <f>Database!G204</f>
        <v>5000000</v>
      </c>
      <c r="J143" t="str">
        <f t="shared" si="20"/>
        <v/>
      </c>
      <c r="K143">
        <f t="shared" si="21"/>
        <v>5000000</v>
      </c>
      <c r="L143" t="str">
        <f t="shared" si="22"/>
        <v/>
      </c>
      <c r="M143" t="str">
        <f t="shared" si="23"/>
        <v/>
      </c>
      <c r="N143" t="str">
        <f t="shared" si="24"/>
        <v/>
      </c>
      <c r="O143">
        <f t="shared" si="25"/>
        <v>61</v>
      </c>
      <c r="P143">
        <f t="shared" si="26"/>
        <v>60</v>
      </c>
    </row>
    <row r="144" spans="1:16" x14ac:dyDescent="0.25">
      <c r="A144" t="str">
        <f>Database!A216</f>
        <v>CGY</v>
      </c>
      <c r="B144">
        <f t="shared" si="18"/>
        <v>2</v>
      </c>
      <c r="C144" s="32">
        <f t="shared" si="19"/>
        <v>3</v>
      </c>
      <c r="D144" t="str">
        <f>Database!C216</f>
        <v>L</v>
      </c>
      <c r="E144" t="str">
        <f>Database!B216</f>
        <v>Blake Coleman</v>
      </c>
      <c r="F144" s="16">
        <f>2026-Database!D216</f>
        <v>35</v>
      </c>
      <c r="G144" t="str">
        <f>Database!F216</f>
        <v>USA</v>
      </c>
      <c r="H144" s="3" t="str">
        <f>Database!E216</f>
        <v>TX</v>
      </c>
      <c r="I144" s="15">
        <f>Database!G216</f>
        <v>4900000</v>
      </c>
      <c r="J144">
        <f t="shared" si="20"/>
        <v>4900000</v>
      </c>
      <c r="K144" t="str">
        <f t="shared" si="21"/>
        <v/>
      </c>
      <c r="L144" t="str">
        <f t="shared" si="22"/>
        <v/>
      </c>
      <c r="M144" t="str">
        <f t="shared" si="23"/>
        <v/>
      </c>
      <c r="N144" t="str">
        <f t="shared" si="24"/>
        <v/>
      </c>
      <c r="O144">
        <f t="shared" si="25"/>
        <v>35</v>
      </c>
      <c r="P144">
        <f t="shared" si="26"/>
        <v>34</v>
      </c>
    </row>
    <row r="145" spans="1:16" x14ac:dyDescent="0.25">
      <c r="A145" t="str">
        <f>Database!A292</f>
        <v>CGY</v>
      </c>
      <c r="B145">
        <f t="shared" si="18"/>
        <v>2</v>
      </c>
      <c r="C145" s="32">
        <f t="shared" si="19"/>
        <v>29</v>
      </c>
      <c r="D145" t="str">
        <f>Database!C292</f>
        <v>D</v>
      </c>
      <c r="E145" t="str">
        <f>Database!B292</f>
        <v>Olli Määttä</v>
      </c>
      <c r="F145" s="16">
        <f>2026-Database!D292</f>
        <v>32</v>
      </c>
      <c r="G145" t="str">
        <f>Database!F292</f>
        <v>FIN</v>
      </c>
      <c r="H145" s="3" t="str">
        <f>Database!E292</f>
        <v>--</v>
      </c>
      <c r="I145" s="15">
        <f>Database!G292</f>
        <v>3500000</v>
      </c>
      <c r="J145" t="str">
        <f t="shared" si="20"/>
        <v/>
      </c>
      <c r="K145" t="str">
        <f t="shared" si="21"/>
        <v/>
      </c>
      <c r="L145" t="str">
        <f t="shared" si="22"/>
        <v/>
      </c>
      <c r="M145">
        <f t="shared" si="23"/>
        <v>3500000</v>
      </c>
      <c r="N145" t="str">
        <f t="shared" si="24"/>
        <v/>
      </c>
      <c r="O145">
        <f t="shared" si="25"/>
        <v>93</v>
      </c>
      <c r="P145">
        <f t="shared" si="26"/>
        <v>92</v>
      </c>
    </row>
    <row r="146" spans="1:16" x14ac:dyDescent="0.25">
      <c r="A146" t="str">
        <f>Database!A386</f>
        <v>CGY</v>
      </c>
      <c r="B146">
        <f t="shared" si="18"/>
        <v>2</v>
      </c>
      <c r="C146" s="32">
        <f t="shared" si="19"/>
        <v>32</v>
      </c>
      <c r="D146" t="str">
        <f>Database!C386</f>
        <v>L</v>
      </c>
      <c r="E146" t="str">
        <f>Database!B386</f>
        <v>Ryan Lomberg</v>
      </c>
      <c r="F146" s="16">
        <f>2026-Database!D386</f>
        <v>32</v>
      </c>
      <c r="G146" t="str">
        <f>Database!F386</f>
        <v>CAN</v>
      </c>
      <c r="H146" s="3" t="str">
        <f>Database!E386</f>
        <v>ON</v>
      </c>
      <c r="I146" s="15">
        <f>Database!G386</f>
        <v>2000000</v>
      </c>
      <c r="J146">
        <f t="shared" si="20"/>
        <v>2000000</v>
      </c>
      <c r="K146" t="str">
        <f t="shared" si="21"/>
        <v/>
      </c>
      <c r="L146" t="str">
        <f t="shared" si="22"/>
        <v/>
      </c>
      <c r="M146" t="str">
        <f t="shared" si="23"/>
        <v/>
      </c>
      <c r="N146" t="str">
        <f t="shared" si="24"/>
        <v/>
      </c>
      <c r="O146">
        <f t="shared" si="25"/>
        <v>64</v>
      </c>
      <c r="P146">
        <f t="shared" si="26"/>
        <v>63</v>
      </c>
    </row>
    <row r="147" spans="1:16" x14ac:dyDescent="0.25">
      <c r="A147" t="str">
        <f>Database!A411</f>
        <v>CGY</v>
      </c>
      <c r="B147">
        <f t="shared" si="18"/>
        <v>2</v>
      </c>
      <c r="C147" s="32">
        <f t="shared" si="19"/>
        <v>56</v>
      </c>
      <c r="D147" t="str">
        <f>Database!C411</f>
        <v>D</v>
      </c>
      <c r="E147" t="str">
        <f>Database!B411</f>
        <v>Joel Hanley</v>
      </c>
      <c r="F147" s="16">
        <f>2026-Database!D411</f>
        <v>35</v>
      </c>
      <c r="G147" t="str">
        <f>Database!F411</f>
        <v>CAN</v>
      </c>
      <c r="H147" s="3" t="str">
        <f>Database!E411</f>
        <v>ON</v>
      </c>
      <c r="I147" s="15">
        <f>Database!G411</f>
        <v>1750000</v>
      </c>
      <c r="J147" t="str">
        <f t="shared" si="20"/>
        <v/>
      </c>
      <c r="K147" t="str">
        <f t="shared" si="21"/>
        <v/>
      </c>
      <c r="L147" t="str">
        <f t="shared" si="22"/>
        <v/>
      </c>
      <c r="M147">
        <f t="shared" si="23"/>
        <v>1750000</v>
      </c>
      <c r="N147" t="str">
        <f t="shared" si="24"/>
        <v/>
      </c>
      <c r="O147">
        <f t="shared" si="25"/>
        <v>120</v>
      </c>
      <c r="P147">
        <f t="shared" si="26"/>
        <v>119</v>
      </c>
    </row>
    <row r="148" spans="1:16" x14ac:dyDescent="0.25">
      <c r="A148" t="str">
        <f>Database!A410</f>
        <v>CGY</v>
      </c>
      <c r="B148">
        <f t="shared" si="18"/>
        <v>2</v>
      </c>
      <c r="C148" s="32">
        <f t="shared" si="19"/>
        <v>56</v>
      </c>
      <c r="D148" t="str">
        <f>Database!C410</f>
        <v>D</v>
      </c>
      <c r="E148" t="str">
        <f>Database!B410</f>
        <v>Jake Bean</v>
      </c>
      <c r="F148" s="16">
        <f>2026-Database!D410</f>
        <v>28</v>
      </c>
      <c r="G148" t="str">
        <f>Database!F410</f>
        <v>CAN</v>
      </c>
      <c r="H148" s="3" t="str">
        <f>Database!E410</f>
        <v>AB</v>
      </c>
      <c r="I148" s="15">
        <f>Database!G410</f>
        <v>1750000</v>
      </c>
      <c r="J148" t="str">
        <f t="shared" si="20"/>
        <v/>
      </c>
      <c r="K148" t="str">
        <f t="shared" si="21"/>
        <v/>
      </c>
      <c r="L148" t="str">
        <f t="shared" si="22"/>
        <v/>
      </c>
      <c r="M148">
        <f t="shared" si="23"/>
        <v>1750000</v>
      </c>
      <c r="N148" t="str">
        <f t="shared" si="24"/>
        <v/>
      </c>
      <c r="O148">
        <f t="shared" si="25"/>
        <v>120</v>
      </c>
      <c r="P148">
        <f t="shared" si="26"/>
        <v>119</v>
      </c>
    </row>
    <row r="149" spans="1:16" x14ac:dyDescent="0.25">
      <c r="A149" t="str">
        <f>Database!A574</f>
        <v>CGY</v>
      </c>
      <c r="B149">
        <f t="shared" si="18"/>
        <v>2</v>
      </c>
      <c r="C149" s="32">
        <f t="shared" si="19"/>
        <v>19</v>
      </c>
      <c r="D149" t="str">
        <f>Database!C574</f>
        <v>G</v>
      </c>
      <c r="E149" t="str">
        <f>Database!B574</f>
        <v>Dustin Wolf</v>
      </c>
      <c r="F149" s="16">
        <f>2026-Database!D574</f>
        <v>25</v>
      </c>
      <c r="G149" t="str">
        <f>Database!F574</f>
        <v>USA</v>
      </c>
      <c r="H149" s="3" t="str">
        <f>Database!E574</f>
        <v>CA</v>
      </c>
      <c r="I149" s="15">
        <f>Database!G574</f>
        <v>850000</v>
      </c>
      <c r="J149" t="str">
        <f t="shared" si="20"/>
        <v/>
      </c>
      <c r="K149" t="str">
        <f t="shared" si="21"/>
        <v/>
      </c>
      <c r="L149" t="str">
        <f t="shared" si="22"/>
        <v/>
      </c>
      <c r="M149" t="str">
        <f t="shared" si="23"/>
        <v/>
      </c>
      <c r="N149">
        <f t="shared" si="24"/>
        <v>850000</v>
      </c>
      <c r="O149">
        <f t="shared" si="25"/>
        <v>51</v>
      </c>
      <c r="P149">
        <f t="shared" si="26"/>
        <v>50</v>
      </c>
    </row>
    <row r="150" spans="1:16" x14ac:dyDescent="0.25">
      <c r="A150" t="str">
        <f>Database!A618</f>
        <v>CGY</v>
      </c>
      <c r="B150">
        <f t="shared" si="18"/>
        <v>2</v>
      </c>
      <c r="C150" s="32">
        <f t="shared" si="19"/>
        <v>23</v>
      </c>
      <c r="D150" t="str">
        <f>Database!C618</f>
        <v>G</v>
      </c>
      <c r="E150" t="str">
        <f>Database!B618</f>
        <v>Devin Cooley</v>
      </c>
      <c r="F150" s="16">
        <f>2026-Database!D618</f>
        <v>29</v>
      </c>
      <c r="G150" t="str">
        <f>Database!F618</f>
        <v>USA</v>
      </c>
      <c r="H150" s="3" t="str">
        <f>Database!E618</f>
        <v>CA</v>
      </c>
      <c r="I150" s="15">
        <f>Database!G618</f>
        <v>775000</v>
      </c>
      <c r="J150" t="str">
        <f t="shared" si="20"/>
        <v/>
      </c>
      <c r="K150" t="str">
        <f t="shared" si="21"/>
        <v/>
      </c>
      <c r="L150" t="str">
        <f t="shared" si="22"/>
        <v/>
      </c>
      <c r="M150" t="str">
        <f t="shared" si="23"/>
        <v/>
      </c>
      <c r="N150">
        <f t="shared" si="24"/>
        <v>775000</v>
      </c>
      <c r="O150">
        <f t="shared" si="25"/>
        <v>55</v>
      </c>
      <c r="P150">
        <f t="shared" si="26"/>
        <v>54</v>
      </c>
    </row>
    <row r="151" spans="1:16" x14ac:dyDescent="0.25">
      <c r="A151" t="str">
        <f>Database!A236</f>
        <v>CGY</v>
      </c>
      <c r="B151">
        <f t="shared" si="18"/>
        <v>3</v>
      </c>
      <c r="C151" s="32">
        <f t="shared" si="19"/>
        <v>5</v>
      </c>
      <c r="D151" t="str">
        <f>Database!C236</f>
        <v>C</v>
      </c>
      <c r="E151" t="str">
        <f>Database!B236</f>
        <v>Mikael Backlund</v>
      </c>
      <c r="F151" s="16">
        <f>2026-Database!D236</f>
        <v>37</v>
      </c>
      <c r="G151" t="str">
        <f>Database!F236</f>
        <v>SWE</v>
      </c>
      <c r="H151" s="3" t="str">
        <f>Database!E236</f>
        <v>--</v>
      </c>
      <c r="I151" s="15">
        <f>Database!G236</f>
        <v>4500000</v>
      </c>
      <c r="J151" t="str">
        <f t="shared" si="20"/>
        <v/>
      </c>
      <c r="K151">
        <f t="shared" si="21"/>
        <v>4500000</v>
      </c>
      <c r="L151" t="str">
        <f t="shared" si="22"/>
        <v/>
      </c>
      <c r="M151" t="str">
        <f t="shared" si="23"/>
        <v/>
      </c>
      <c r="N151" t="str">
        <f t="shared" si="24"/>
        <v/>
      </c>
      <c r="O151">
        <f t="shared" si="25"/>
        <v>69</v>
      </c>
      <c r="P151">
        <f t="shared" si="26"/>
        <v>68</v>
      </c>
    </row>
    <row r="152" spans="1:16" x14ac:dyDescent="0.25">
      <c r="A152" t="str">
        <f>Database!A248</f>
        <v>CGY</v>
      </c>
      <c r="B152">
        <f t="shared" si="18"/>
        <v>3</v>
      </c>
      <c r="C152" s="32">
        <f t="shared" si="19"/>
        <v>9</v>
      </c>
      <c r="D152" t="str">
        <f>Database!C248</f>
        <v>C</v>
      </c>
      <c r="E152" t="str">
        <f>Database!B248</f>
        <v>Morgan Frost</v>
      </c>
      <c r="F152" s="16">
        <f>2026-Database!D248</f>
        <v>27</v>
      </c>
      <c r="G152" t="str">
        <f>Database!F248</f>
        <v>CAN</v>
      </c>
      <c r="H152" s="3" t="str">
        <f>Database!E248</f>
        <v>ON</v>
      </c>
      <c r="I152" s="15">
        <f>Database!G248</f>
        <v>4375000</v>
      </c>
      <c r="J152" t="str">
        <f t="shared" si="20"/>
        <v/>
      </c>
      <c r="K152">
        <f t="shared" si="21"/>
        <v>4375000</v>
      </c>
      <c r="L152" t="str">
        <f t="shared" si="22"/>
        <v/>
      </c>
      <c r="M152" t="str">
        <f t="shared" si="23"/>
        <v/>
      </c>
      <c r="N152" t="str">
        <f t="shared" si="24"/>
        <v/>
      </c>
      <c r="O152">
        <f t="shared" si="25"/>
        <v>73</v>
      </c>
      <c r="P152">
        <f t="shared" si="26"/>
        <v>72</v>
      </c>
    </row>
    <row r="153" spans="1:16" x14ac:dyDescent="0.25">
      <c r="A153" t="str">
        <f>Database!A282</f>
        <v>CGY</v>
      </c>
      <c r="B153">
        <f t="shared" si="18"/>
        <v>3</v>
      </c>
      <c r="C153" s="32">
        <f t="shared" si="19"/>
        <v>14</v>
      </c>
      <c r="D153" t="str">
        <f>Database!C282</f>
        <v>C</v>
      </c>
      <c r="E153" t="str">
        <f>Database!B282</f>
        <v>Connor Zary</v>
      </c>
      <c r="F153" s="16">
        <f>2026-Database!D282</f>
        <v>25</v>
      </c>
      <c r="G153" t="str">
        <f>Database!F282</f>
        <v>CAN</v>
      </c>
      <c r="H153" s="3" t="str">
        <f>Database!E282</f>
        <v>SK</v>
      </c>
      <c r="I153" s="15">
        <f>Database!G282</f>
        <v>3775000</v>
      </c>
      <c r="J153" t="str">
        <f t="shared" si="20"/>
        <v/>
      </c>
      <c r="K153">
        <f t="shared" si="21"/>
        <v>3775000</v>
      </c>
      <c r="L153" t="str">
        <f t="shared" si="22"/>
        <v/>
      </c>
      <c r="M153" t="str">
        <f t="shared" si="23"/>
        <v/>
      </c>
      <c r="N153" t="str">
        <f t="shared" si="24"/>
        <v/>
      </c>
      <c r="O153">
        <f t="shared" si="25"/>
        <v>78</v>
      </c>
      <c r="P153">
        <f t="shared" si="26"/>
        <v>77</v>
      </c>
    </row>
    <row r="154" spans="1:16" x14ac:dyDescent="0.25">
      <c r="A154" t="str">
        <f>Database!A451</f>
        <v>CGY</v>
      </c>
      <c r="B154">
        <f t="shared" si="18"/>
        <v>3</v>
      </c>
      <c r="C154" s="32">
        <f t="shared" si="19"/>
        <v>2</v>
      </c>
      <c r="D154" t="str">
        <f>Database!C451</f>
        <v>R</v>
      </c>
      <c r="E154" t="str">
        <f>Database!B451</f>
        <v>Adam Klapka</v>
      </c>
      <c r="F154" s="16">
        <f>2026-Database!D451</f>
        <v>26</v>
      </c>
      <c r="G154" t="str">
        <f>Database!F451</f>
        <v>CZE</v>
      </c>
      <c r="H154" s="3" t="str">
        <f>Database!E451</f>
        <v>--</v>
      </c>
      <c r="I154" s="15">
        <f>Database!G451</f>
        <v>1250000</v>
      </c>
      <c r="J154" t="str">
        <f t="shared" si="20"/>
        <v/>
      </c>
      <c r="K154" t="str">
        <f t="shared" si="21"/>
        <v/>
      </c>
      <c r="L154">
        <f t="shared" si="22"/>
        <v>1250000</v>
      </c>
      <c r="M154" t="str">
        <f t="shared" si="23"/>
        <v/>
      </c>
      <c r="N154" t="str">
        <f t="shared" si="24"/>
        <v/>
      </c>
      <c r="O154">
        <f t="shared" si="25"/>
        <v>66</v>
      </c>
      <c r="P154">
        <f t="shared" si="26"/>
        <v>65</v>
      </c>
    </row>
    <row r="155" spans="1:16" x14ac:dyDescent="0.25">
      <c r="A155" t="str">
        <f>Database!A460</f>
        <v>CGY</v>
      </c>
      <c r="B155">
        <f t="shared" si="18"/>
        <v>3</v>
      </c>
      <c r="C155" s="32">
        <f t="shared" si="19"/>
        <v>8</v>
      </c>
      <c r="D155" t="str">
        <f>Database!C460</f>
        <v>D</v>
      </c>
      <c r="E155" t="str">
        <f>Database!B460</f>
        <v>Brayden Pachal</v>
      </c>
      <c r="F155" s="16">
        <f>2026-Database!D460</f>
        <v>27</v>
      </c>
      <c r="G155" t="str">
        <f>Database!F460</f>
        <v>CAN</v>
      </c>
      <c r="H155" s="3" t="str">
        <f>Database!E460</f>
        <v>SK</v>
      </c>
      <c r="I155" s="15">
        <f>Database!G460</f>
        <v>1187500</v>
      </c>
      <c r="J155" t="str">
        <f t="shared" si="20"/>
        <v/>
      </c>
      <c r="K155" t="str">
        <f t="shared" si="21"/>
        <v/>
      </c>
      <c r="L155" t="str">
        <f t="shared" si="22"/>
        <v/>
      </c>
      <c r="M155">
        <f t="shared" si="23"/>
        <v>1187500</v>
      </c>
      <c r="N155" t="str">
        <f t="shared" si="24"/>
        <v/>
      </c>
      <c r="O155">
        <f t="shared" si="25"/>
        <v>136</v>
      </c>
      <c r="P155">
        <f t="shared" si="26"/>
        <v>135</v>
      </c>
    </row>
    <row r="156" spans="1:16" x14ac:dyDescent="0.25">
      <c r="A156" t="str">
        <f>Database!A501</f>
        <v>CGY</v>
      </c>
      <c r="B156">
        <f t="shared" si="18"/>
        <v>3</v>
      </c>
      <c r="C156" s="32">
        <f t="shared" si="19"/>
        <v>21</v>
      </c>
      <c r="D156" t="str">
        <f>Database!C501</f>
        <v>D</v>
      </c>
      <c r="E156" t="str">
        <f>Database!B501</f>
        <v>Hunter Brzustewicz</v>
      </c>
      <c r="F156" s="16">
        <f>2026-Database!D501</f>
        <v>22</v>
      </c>
      <c r="G156" t="str">
        <f>Database!F501</f>
        <v>USA</v>
      </c>
      <c r="H156" s="3" t="str">
        <f>Database!E501</f>
        <v>MI</v>
      </c>
      <c r="I156" s="15">
        <f>Database!G501</f>
        <v>950000</v>
      </c>
      <c r="J156" t="str">
        <f t="shared" si="20"/>
        <v/>
      </c>
      <c r="K156" t="str">
        <f t="shared" si="21"/>
        <v/>
      </c>
      <c r="L156" t="str">
        <f t="shared" si="22"/>
        <v/>
      </c>
      <c r="M156">
        <f t="shared" si="23"/>
        <v>950000</v>
      </c>
      <c r="N156" t="str">
        <f t="shared" si="24"/>
        <v/>
      </c>
      <c r="O156">
        <f t="shared" si="25"/>
        <v>149</v>
      </c>
      <c r="P156">
        <f t="shared" si="26"/>
        <v>148</v>
      </c>
    </row>
    <row r="157" spans="1:16" x14ac:dyDescent="0.25">
      <c r="A157" t="str">
        <f>Database!A515</f>
        <v>CGY</v>
      </c>
      <c r="B157">
        <f t="shared" si="18"/>
        <v>3</v>
      </c>
      <c r="C157" s="32">
        <f t="shared" si="19"/>
        <v>11</v>
      </c>
      <c r="D157" t="str">
        <f>Database!C515</f>
        <v>R</v>
      </c>
      <c r="E157" t="str">
        <f>Database!B515</f>
        <v>Matvei Gridin</v>
      </c>
      <c r="F157" s="16">
        <f>2026-Database!D515</f>
        <v>20</v>
      </c>
      <c r="G157" t="str">
        <f>Database!F515</f>
        <v>RUS</v>
      </c>
      <c r="H157" s="3" t="str">
        <f>Database!E515</f>
        <v>--</v>
      </c>
      <c r="I157" s="15">
        <f>Database!G515</f>
        <v>942500</v>
      </c>
      <c r="J157" t="str">
        <f t="shared" si="20"/>
        <v/>
      </c>
      <c r="K157" t="str">
        <f t="shared" si="21"/>
        <v/>
      </c>
      <c r="L157">
        <f t="shared" si="22"/>
        <v>942500</v>
      </c>
      <c r="M157" t="str">
        <f t="shared" si="23"/>
        <v/>
      </c>
      <c r="N157" t="str">
        <f t="shared" si="24"/>
        <v/>
      </c>
      <c r="O157">
        <f t="shared" si="25"/>
        <v>75</v>
      </c>
      <c r="P157">
        <f t="shared" si="26"/>
        <v>74</v>
      </c>
    </row>
    <row r="158" spans="1:16" x14ac:dyDescent="0.25">
      <c r="A158" t="str">
        <f>Database!A516</f>
        <v>CGY</v>
      </c>
      <c r="B158">
        <f t="shared" si="18"/>
        <v>3</v>
      </c>
      <c r="C158" s="32">
        <f t="shared" si="19"/>
        <v>25</v>
      </c>
      <c r="D158" t="str">
        <f>Database!C516</f>
        <v>D</v>
      </c>
      <c r="E158" t="str">
        <f>Database!B516</f>
        <v>Zayne Parekh</v>
      </c>
      <c r="F158" s="16">
        <f>2026-Database!D516</f>
        <v>20</v>
      </c>
      <c r="G158" t="str">
        <f>Database!F516</f>
        <v>CAN</v>
      </c>
      <c r="H158" s="3" t="str">
        <f>Database!E516</f>
        <v>ON</v>
      </c>
      <c r="I158" s="15">
        <f>Database!G516</f>
        <v>942500</v>
      </c>
      <c r="J158" t="str">
        <f t="shared" si="20"/>
        <v/>
      </c>
      <c r="K158" t="str">
        <f t="shared" si="21"/>
        <v/>
      </c>
      <c r="L158" t="str">
        <f t="shared" si="22"/>
        <v/>
      </c>
      <c r="M158">
        <f t="shared" si="23"/>
        <v>942500</v>
      </c>
      <c r="N158" t="str">
        <f t="shared" si="24"/>
        <v/>
      </c>
      <c r="O158">
        <f t="shared" si="25"/>
        <v>153</v>
      </c>
      <c r="P158">
        <f t="shared" si="26"/>
        <v>152</v>
      </c>
    </row>
    <row r="159" spans="1:16" x14ac:dyDescent="0.25">
      <c r="A159" t="str">
        <f>Database!A548</f>
        <v>CGY</v>
      </c>
      <c r="B159">
        <f t="shared" si="18"/>
        <v>3</v>
      </c>
      <c r="C159" s="32">
        <f t="shared" si="19"/>
        <v>20</v>
      </c>
      <c r="D159" t="str">
        <f>Database!C548</f>
        <v>L</v>
      </c>
      <c r="E159" t="str">
        <f>Database!B548</f>
        <v>Samuel Honzek</v>
      </c>
      <c r="F159" s="16">
        <f>2026-Database!D548</f>
        <v>22</v>
      </c>
      <c r="G159" t="str">
        <f>Database!F548</f>
        <v>SVK</v>
      </c>
      <c r="H159" s="3" t="str">
        <f>Database!E548</f>
        <v>--</v>
      </c>
      <c r="I159" s="15">
        <f>Database!G548</f>
        <v>886666</v>
      </c>
      <c r="J159">
        <f t="shared" si="20"/>
        <v>886666</v>
      </c>
      <c r="K159" t="str">
        <f t="shared" si="21"/>
        <v/>
      </c>
      <c r="L159" t="str">
        <f t="shared" si="22"/>
        <v/>
      </c>
      <c r="M159" t="str">
        <f t="shared" si="23"/>
        <v/>
      </c>
      <c r="N159" t="str">
        <f t="shared" si="24"/>
        <v/>
      </c>
      <c r="O159">
        <f t="shared" si="25"/>
        <v>84</v>
      </c>
      <c r="P159">
        <f t="shared" si="26"/>
        <v>83</v>
      </c>
    </row>
    <row r="160" spans="1:16" x14ac:dyDescent="0.25">
      <c r="A160" t="str">
        <f>Database!A564</f>
        <v>CGY</v>
      </c>
      <c r="B160">
        <f t="shared" si="18"/>
        <v>3</v>
      </c>
      <c r="C160" s="32">
        <f t="shared" si="19"/>
        <v>24</v>
      </c>
      <c r="D160" t="str">
        <f>Database!C564</f>
        <v>L</v>
      </c>
      <c r="E160" t="str">
        <f>Database!B564</f>
        <v>Brennan Othmann</v>
      </c>
      <c r="F160" s="16">
        <f>2026-Database!D564</f>
        <v>23</v>
      </c>
      <c r="G160" t="str">
        <f>Database!F564</f>
        <v>CAN</v>
      </c>
      <c r="H160" s="3" t="str">
        <f>Database!E564</f>
        <v>ON</v>
      </c>
      <c r="I160" s="15">
        <f>Database!G564</f>
        <v>863334</v>
      </c>
      <c r="J160">
        <f t="shared" si="20"/>
        <v>863334</v>
      </c>
      <c r="K160" t="str">
        <f t="shared" si="21"/>
        <v/>
      </c>
      <c r="L160" t="str">
        <f t="shared" si="22"/>
        <v/>
      </c>
      <c r="M160" t="str">
        <f t="shared" si="23"/>
        <v/>
      </c>
      <c r="N160" t="str">
        <f t="shared" si="24"/>
        <v/>
      </c>
      <c r="O160">
        <f t="shared" si="25"/>
        <v>88</v>
      </c>
      <c r="P160">
        <f t="shared" si="26"/>
        <v>87</v>
      </c>
    </row>
    <row r="161" spans="1:16" x14ac:dyDescent="0.25">
      <c r="A161" t="str">
        <f>Database!A597</f>
        <v>CGY</v>
      </c>
      <c r="B161">
        <f t="shared" si="18"/>
        <v>3</v>
      </c>
      <c r="C161" s="32">
        <f t="shared" si="19"/>
        <v>44</v>
      </c>
      <c r="D161" t="str">
        <f>Database!C597</f>
        <v>D</v>
      </c>
      <c r="E161" t="str">
        <f>Database!B597</f>
        <v>Yan Kuznetsov</v>
      </c>
      <c r="F161" s="16">
        <f>2026-Database!D597</f>
        <v>24</v>
      </c>
      <c r="G161" t="str">
        <f>Database!F597</f>
        <v>RUS</v>
      </c>
      <c r="H161" s="3" t="str">
        <f>Database!E597</f>
        <v>--</v>
      </c>
      <c r="I161" s="15">
        <f>Database!G597</f>
        <v>812500</v>
      </c>
      <c r="J161" t="str">
        <f t="shared" si="20"/>
        <v/>
      </c>
      <c r="K161" t="str">
        <f t="shared" si="21"/>
        <v/>
      </c>
      <c r="L161" t="str">
        <f t="shared" si="22"/>
        <v/>
      </c>
      <c r="M161">
        <f t="shared" si="23"/>
        <v>812500</v>
      </c>
      <c r="N161" t="str">
        <f t="shared" si="24"/>
        <v/>
      </c>
      <c r="O161">
        <f t="shared" si="25"/>
        <v>172</v>
      </c>
      <c r="P161">
        <f t="shared" si="26"/>
        <v>171</v>
      </c>
    </row>
    <row r="162" spans="1:16" x14ac:dyDescent="0.25">
      <c r="A162" t="str">
        <f>Database!A477</f>
        <v>CGY</v>
      </c>
      <c r="B162">
        <f t="shared" si="18"/>
        <v>5</v>
      </c>
      <c r="C162" s="32">
        <f t="shared" si="19"/>
        <v>15</v>
      </c>
      <c r="D162" t="str">
        <f>Database!C477</f>
        <v>C</v>
      </c>
      <c r="E162" t="str">
        <f>Database!B477</f>
        <v>Martin Pospisil</v>
      </c>
      <c r="F162" s="16">
        <f>2026-Database!D477</f>
        <v>27</v>
      </c>
      <c r="G162" t="str">
        <f>Database!F477</f>
        <v>SVK</v>
      </c>
      <c r="H162" s="3" t="str">
        <f>Database!E477</f>
        <v>--</v>
      </c>
      <c r="I162" s="15">
        <f>Database!G477</f>
        <v>1000000</v>
      </c>
      <c r="J162" t="str">
        <f t="shared" si="20"/>
        <v/>
      </c>
      <c r="K162">
        <f t="shared" si="21"/>
        <v>1000000</v>
      </c>
      <c r="L162" t="str">
        <f t="shared" si="22"/>
        <v/>
      </c>
      <c r="M162" t="str">
        <f t="shared" si="23"/>
        <v/>
      </c>
      <c r="N162" t="str">
        <f t="shared" si="24"/>
        <v/>
      </c>
      <c r="O162">
        <f t="shared" si="25"/>
        <v>143</v>
      </c>
      <c r="P162">
        <f t="shared" si="26"/>
        <v>142</v>
      </c>
    </row>
    <row r="163" spans="1:16" x14ac:dyDescent="0.25">
      <c r="A163" t="str">
        <f>Database!A489</f>
        <v>CGY</v>
      </c>
      <c r="B163">
        <f t="shared" si="18"/>
        <v>5</v>
      </c>
      <c r="C163" s="32">
        <f t="shared" si="19"/>
        <v>18</v>
      </c>
      <c r="D163" t="str">
        <f>Database!C489</f>
        <v>C</v>
      </c>
      <c r="E163" t="str">
        <f>Database!B489</f>
        <v>Tyson Gross</v>
      </c>
      <c r="F163" s="16">
        <f>2026-Database!D489</f>
        <v>24</v>
      </c>
      <c r="G163" t="str">
        <f>Database!F489</f>
        <v>CAN</v>
      </c>
      <c r="H163" s="3" t="str">
        <f>Database!E489</f>
        <v>AB</v>
      </c>
      <c r="I163" s="15">
        <f>Database!G489</f>
        <v>975000</v>
      </c>
      <c r="J163" t="str">
        <f t="shared" si="20"/>
        <v/>
      </c>
      <c r="K163">
        <f t="shared" si="21"/>
        <v>975000</v>
      </c>
      <c r="L163" t="str">
        <f t="shared" si="22"/>
        <v/>
      </c>
      <c r="M163" t="str">
        <f t="shared" si="23"/>
        <v/>
      </c>
      <c r="N163" t="str">
        <f t="shared" si="24"/>
        <v/>
      </c>
      <c r="O163">
        <f t="shared" si="25"/>
        <v>146</v>
      </c>
      <c r="P163">
        <f t="shared" si="26"/>
        <v>145</v>
      </c>
    </row>
    <row r="164" spans="1:16" x14ac:dyDescent="0.25">
      <c r="A164" t="str">
        <f>Database!A535</f>
        <v>CGY</v>
      </c>
      <c r="B164">
        <f t="shared" si="18"/>
        <v>6</v>
      </c>
      <c r="C164" s="32">
        <f t="shared" si="19"/>
        <v>4</v>
      </c>
      <c r="D164" t="str">
        <f>Database!C535</f>
        <v>C</v>
      </c>
      <c r="E164" t="str">
        <f>Database!B535</f>
        <v>John Beecher</v>
      </c>
      <c r="F164" s="16">
        <f>2026-Database!D535</f>
        <v>25</v>
      </c>
      <c r="G164" t="str">
        <f>Database!F535</f>
        <v>USA</v>
      </c>
      <c r="H164" s="3" t="str">
        <f>Database!E535</f>
        <v>NY</v>
      </c>
      <c r="I164" s="15">
        <f>Database!G535</f>
        <v>900000</v>
      </c>
      <c r="J164" t="str">
        <f t="shared" si="20"/>
        <v/>
      </c>
      <c r="K164">
        <f t="shared" si="21"/>
        <v>900000</v>
      </c>
      <c r="L164" t="str">
        <f t="shared" si="22"/>
        <v/>
      </c>
      <c r="M164" t="str">
        <f t="shared" si="23"/>
        <v/>
      </c>
      <c r="N164" t="str">
        <f t="shared" si="24"/>
        <v/>
      </c>
      <c r="O164">
        <f t="shared" si="25"/>
        <v>164</v>
      </c>
      <c r="P164">
        <f t="shared" si="26"/>
        <v>163</v>
      </c>
    </row>
    <row r="165" spans="1:16" x14ac:dyDescent="0.25">
      <c r="A165" t="str">
        <f>Database!A24</f>
        <v>CHI</v>
      </c>
      <c r="B165">
        <f t="shared" si="18"/>
        <v>1</v>
      </c>
      <c r="C165" s="32">
        <f t="shared" si="19"/>
        <v>6</v>
      </c>
      <c r="D165" t="str">
        <f>Database!C24</f>
        <v>D</v>
      </c>
      <c r="E165" t="str">
        <f>Database!B24</f>
        <v>Seth Jones</v>
      </c>
      <c r="F165" s="16">
        <f>2026-Database!D24</f>
        <v>32</v>
      </c>
      <c r="G165" t="str">
        <f>Database!F24</f>
        <v>USA</v>
      </c>
      <c r="H165" s="3" t="str">
        <f>Database!E24</f>
        <v>TX</v>
      </c>
      <c r="I165" s="15">
        <f>Database!G24</f>
        <v>9500000</v>
      </c>
      <c r="J165" t="str">
        <f t="shared" si="20"/>
        <v/>
      </c>
      <c r="K165" t="str">
        <f t="shared" si="21"/>
        <v/>
      </c>
      <c r="L165" t="str">
        <f t="shared" si="22"/>
        <v/>
      </c>
      <c r="M165">
        <f t="shared" si="23"/>
        <v>9500000</v>
      </c>
      <c r="N165" t="str">
        <f t="shared" si="24"/>
        <v/>
      </c>
      <c r="O165">
        <f t="shared" si="25"/>
        <v>6</v>
      </c>
      <c r="P165">
        <f t="shared" si="26"/>
        <v>5</v>
      </c>
    </row>
    <row r="166" spans="1:16" x14ac:dyDescent="0.25">
      <c r="A166" t="str">
        <f>Database!A175</f>
        <v>CHI</v>
      </c>
      <c r="B166">
        <f t="shared" si="18"/>
        <v>1</v>
      </c>
      <c r="C166" s="32">
        <f t="shared" si="19"/>
        <v>26</v>
      </c>
      <c r="D166" t="str">
        <f>Database!C175</f>
        <v>L</v>
      </c>
      <c r="E166" t="str">
        <f>Database!B175</f>
        <v>Andre Burakovsky</v>
      </c>
      <c r="F166" s="16">
        <f>2026-Database!D175</f>
        <v>31</v>
      </c>
      <c r="G166" t="str">
        <f>Database!F175</f>
        <v>AUT</v>
      </c>
      <c r="H166" s="3" t="str">
        <f>Database!E175</f>
        <v>--</v>
      </c>
      <c r="I166" s="15">
        <f>Database!G175</f>
        <v>5500000</v>
      </c>
      <c r="J166">
        <f t="shared" si="20"/>
        <v>5500000</v>
      </c>
      <c r="K166" t="str">
        <f t="shared" si="21"/>
        <v/>
      </c>
      <c r="L166" t="str">
        <f t="shared" si="22"/>
        <v/>
      </c>
      <c r="M166" t="str">
        <f t="shared" si="23"/>
        <v/>
      </c>
      <c r="N166" t="str">
        <f t="shared" si="24"/>
        <v/>
      </c>
      <c r="O166">
        <f t="shared" si="25"/>
        <v>26</v>
      </c>
      <c r="P166">
        <f t="shared" si="26"/>
        <v>25</v>
      </c>
    </row>
    <row r="167" spans="1:16" x14ac:dyDescent="0.25">
      <c r="A167" t="str">
        <f>Database!A176</f>
        <v>CHI</v>
      </c>
      <c r="B167">
        <f t="shared" si="18"/>
        <v>1</v>
      </c>
      <c r="C167" s="32">
        <f t="shared" si="19"/>
        <v>26</v>
      </c>
      <c r="D167" t="str">
        <f>Database!C176</f>
        <v>L</v>
      </c>
      <c r="E167" t="str">
        <f>Database!B176</f>
        <v>Tyler Bertuzzi</v>
      </c>
      <c r="F167" s="16">
        <f>2026-Database!D176</f>
        <v>31</v>
      </c>
      <c r="G167" t="str">
        <f>Database!F176</f>
        <v>CAN</v>
      </c>
      <c r="H167" s="3" t="str">
        <f>Database!E176</f>
        <v>ON</v>
      </c>
      <c r="I167" s="15">
        <f>Database!G176</f>
        <v>5500000</v>
      </c>
      <c r="J167">
        <f t="shared" si="20"/>
        <v>5500000</v>
      </c>
      <c r="K167" t="str">
        <f t="shared" si="21"/>
        <v/>
      </c>
      <c r="L167" t="str">
        <f t="shared" si="22"/>
        <v/>
      </c>
      <c r="M167" t="str">
        <f t="shared" si="23"/>
        <v/>
      </c>
      <c r="N167" t="str">
        <f t="shared" si="24"/>
        <v/>
      </c>
      <c r="O167">
        <f t="shared" si="25"/>
        <v>26</v>
      </c>
      <c r="P167">
        <f t="shared" si="26"/>
        <v>25</v>
      </c>
    </row>
    <row r="168" spans="1:16" x14ac:dyDescent="0.25">
      <c r="A168" t="str">
        <f>Database!A224</f>
        <v>CHI</v>
      </c>
      <c r="B168">
        <f t="shared" si="18"/>
        <v>1</v>
      </c>
      <c r="C168" s="32">
        <f t="shared" si="19"/>
        <v>32</v>
      </c>
      <c r="D168" t="str">
        <f>Database!C224</f>
        <v>R</v>
      </c>
      <c r="E168" t="str">
        <f>Database!B224</f>
        <v>Ilya Mikheyev</v>
      </c>
      <c r="F168" s="16">
        <f>2026-Database!D224</f>
        <v>32</v>
      </c>
      <c r="G168" t="str">
        <f>Database!F224</f>
        <v>RUS</v>
      </c>
      <c r="H168" s="3" t="str">
        <f>Database!E224</f>
        <v>--</v>
      </c>
      <c r="I168" s="15">
        <f>Database!G224</f>
        <v>4750000</v>
      </c>
      <c r="J168" t="str">
        <f t="shared" si="20"/>
        <v/>
      </c>
      <c r="K168" t="str">
        <f t="shared" si="21"/>
        <v/>
      </c>
      <c r="L168">
        <f t="shared" si="22"/>
        <v>4750000</v>
      </c>
      <c r="M168" t="str">
        <f t="shared" si="23"/>
        <v/>
      </c>
      <c r="N168" t="str">
        <f t="shared" si="24"/>
        <v/>
      </c>
      <c r="O168">
        <f t="shared" si="25"/>
        <v>32</v>
      </c>
      <c r="P168">
        <f t="shared" si="26"/>
        <v>31</v>
      </c>
    </row>
    <row r="169" spans="1:16" x14ac:dyDescent="0.25">
      <c r="A169" t="str">
        <f>Database!A237</f>
        <v>CHI</v>
      </c>
      <c r="B169">
        <f t="shared" si="18"/>
        <v>1</v>
      </c>
      <c r="C169" s="32">
        <f t="shared" si="19"/>
        <v>21</v>
      </c>
      <c r="D169" t="str">
        <f>Database!C237</f>
        <v>G</v>
      </c>
      <c r="E169" t="str">
        <f>Database!B237</f>
        <v>Spencer Knight</v>
      </c>
      <c r="F169" s="16">
        <f>2026-Database!D237</f>
        <v>25</v>
      </c>
      <c r="G169" t="str">
        <f>Database!F237</f>
        <v>USA</v>
      </c>
      <c r="H169" s="3" t="str">
        <f>Database!E237</f>
        <v>CT</v>
      </c>
      <c r="I169" s="15">
        <f>Database!G237</f>
        <v>4500000</v>
      </c>
      <c r="J169" t="str">
        <f t="shared" si="20"/>
        <v/>
      </c>
      <c r="K169" t="str">
        <f t="shared" si="21"/>
        <v/>
      </c>
      <c r="L169" t="str">
        <f t="shared" si="22"/>
        <v/>
      </c>
      <c r="M169" t="str">
        <f t="shared" si="23"/>
        <v/>
      </c>
      <c r="N169">
        <f t="shared" si="24"/>
        <v>4500000</v>
      </c>
      <c r="O169">
        <f t="shared" si="25"/>
        <v>21</v>
      </c>
      <c r="P169">
        <f t="shared" si="26"/>
        <v>20</v>
      </c>
    </row>
    <row r="170" spans="1:16" x14ac:dyDescent="0.25">
      <c r="A170" t="str">
        <f>Database!A349</f>
        <v>CHI</v>
      </c>
      <c r="B170">
        <f t="shared" si="18"/>
        <v>1</v>
      </c>
      <c r="C170" s="32">
        <f t="shared" si="19"/>
        <v>27</v>
      </c>
      <c r="D170" t="str">
        <f>Database!C349</f>
        <v>G</v>
      </c>
      <c r="E170" t="str">
        <f>Database!B349</f>
        <v>Arvid Soderblom</v>
      </c>
      <c r="F170" s="16">
        <f>2026-Database!D349</f>
        <v>27</v>
      </c>
      <c r="G170" t="str">
        <f>Database!F349</f>
        <v>SWE</v>
      </c>
      <c r="H170" s="3" t="str">
        <f>Database!E349</f>
        <v>--</v>
      </c>
      <c r="I170" s="15">
        <f>Database!G349</f>
        <v>2750000</v>
      </c>
      <c r="J170" t="str">
        <f t="shared" si="20"/>
        <v/>
      </c>
      <c r="K170" t="str">
        <f t="shared" si="21"/>
        <v/>
      </c>
      <c r="L170" t="str">
        <f t="shared" si="22"/>
        <v/>
      </c>
      <c r="M170" t="str">
        <f t="shared" si="23"/>
        <v/>
      </c>
      <c r="N170">
        <f t="shared" si="24"/>
        <v>2750000</v>
      </c>
      <c r="O170">
        <f t="shared" si="25"/>
        <v>27</v>
      </c>
      <c r="P170">
        <f t="shared" si="26"/>
        <v>26</v>
      </c>
    </row>
    <row r="171" spans="1:16" x14ac:dyDescent="0.25">
      <c r="A171" t="str">
        <f>Database!A187</f>
        <v>CHI</v>
      </c>
      <c r="B171">
        <f t="shared" si="18"/>
        <v>2</v>
      </c>
      <c r="C171" s="32">
        <f t="shared" si="19"/>
        <v>25</v>
      </c>
      <c r="D171" t="str">
        <f>Database!C187</f>
        <v>C</v>
      </c>
      <c r="E171" t="str">
        <f>Database!B187</f>
        <v>Teuvo Teravainen</v>
      </c>
      <c r="F171" s="16">
        <f>2026-Database!D187</f>
        <v>32</v>
      </c>
      <c r="G171" t="str">
        <f>Database!F187</f>
        <v>FIN</v>
      </c>
      <c r="H171" s="3" t="str">
        <f>Database!E187</f>
        <v>--</v>
      </c>
      <c r="I171" s="15">
        <f>Database!G187</f>
        <v>5400000</v>
      </c>
      <c r="J171" t="str">
        <f t="shared" si="20"/>
        <v/>
      </c>
      <c r="K171">
        <f t="shared" si="21"/>
        <v>5400000</v>
      </c>
      <c r="L171" t="str">
        <f t="shared" si="22"/>
        <v/>
      </c>
      <c r="M171" t="str">
        <f t="shared" si="23"/>
        <v/>
      </c>
      <c r="N171" t="str">
        <f t="shared" si="24"/>
        <v/>
      </c>
      <c r="O171">
        <f t="shared" si="25"/>
        <v>57</v>
      </c>
      <c r="P171">
        <f t="shared" si="26"/>
        <v>56</v>
      </c>
    </row>
    <row r="172" spans="1:16" x14ac:dyDescent="0.25">
      <c r="A172" t="str">
        <f>Database!A228</f>
        <v>CHI</v>
      </c>
      <c r="B172">
        <f t="shared" si="18"/>
        <v>2</v>
      </c>
      <c r="C172" s="32">
        <f t="shared" si="19"/>
        <v>5</v>
      </c>
      <c r="D172" t="str">
        <f>Database!C228</f>
        <v>D</v>
      </c>
      <c r="E172" t="str">
        <f>Database!B228</f>
        <v>Alex Vlasic</v>
      </c>
      <c r="F172" s="16">
        <f>2026-Database!D228</f>
        <v>25</v>
      </c>
      <c r="G172" t="str">
        <f>Database!F228</f>
        <v>USA</v>
      </c>
      <c r="H172" s="3" t="str">
        <f>Database!E228</f>
        <v>IL</v>
      </c>
      <c r="I172" s="15">
        <f>Database!G228</f>
        <v>4600000</v>
      </c>
      <c r="J172" t="str">
        <f t="shared" si="20"/>
        <v/>
      </c>
      <c r="K172" t="str">
        <f t="shared" si="21"/>
        <v/>
      </c>
      <c r="L172" t="str">
        <f t="shared" si="22"/>
        <v/>
      </c>
      <c r="M172">
        <f t="shared" si="23"/>
        <v>4600000</v>
      </c>
      <c r="N172" t="str">
        <f t="shared" si="24"/>
        <v/>
      </c>
      <c r="O172">
        <f t="shared" si="25"/>
        <v>69</v>
      </c>
      <c r="P172">
        <f t="shared" si="26"/>
        <v>68</v>
      </c>
    </row>
    <row r="173" spans="1:16" x14ac:dyDescent="0.25">
      <c r="A173" t="str">
        <f>Database!A415</f>
        <v>CHI</v>
      </c>
      <c r="B173">
        <f t="shared" si="18"/>
        <v>2</v>
      </c>
      <c r="C173" s="32">
        <f t="shared" si="19"/>
        <v>59</v>
      </c>
      <c r="D173" t="str">
        <f>Database!C415</f>
        <v>D</v>
      </c>
      <c r="E173" t="str">
        <f>Database!B415</f>
        <v>Wyatt Kaiser</v>
      </c>
      <c r="F173" s="16">
        <f>2026-Database!D415</f>
        <v>24</v>
      </c>
      <c r="G173" t="str">
        <f>Database!F415</f>
        <v>USA</v>
      </c>
      <c r="H173" s="3" t="str">
        <f>Database!E415</f>
        <v>MN</v>
      </c>
      <c r="I173" s="15">
        <f>Database!G415</f>
        <v>1700000</v>
      </c>
      <c r="J173" t="str">
        <f t="shared" si="20"/>
        <v/>
      </c>
      <c r="K173" t="str">
        <f t="shared" si="21"/>
        <v/>
      </c>
      <c r="L173" t="str">
        <f t="shared" si="22"/>
        <v/>
      </c>
      <c r="M173">
        <f t="shared" si="23"/>
        <v>1700000</v>
      </c>
      <c r="N173" t="str">
        <f t="shared" si="24"/>
        <v/>
      </c>
      <c r="O173">
        <f t="shared" si="25"/>
        <v>123</v>
      </c>
      <c r="P173">
        <f t="shared" si="26"/>
        <v>122</v>
      </c>
    </row>
    <row r="174" spans="1:16" x14ac:dyDescent="0.25">
      <c r="A174" t="str">
        <f>Database!A266</f>
        <v>CHI</v>
      </c>
      <c r="B174">
        <f t="shared" si="18"/>
        <v>3</v>
      </c>
      <c r="C174" s="32">
        <f t="shared" si="19"/>
        <v>11</v>
      </c>
      <c r="D174" t="str">
        <f>Database!C266</f>
        <v>C</v>
      </c>
      <c r="E174" t="str">
        <f>Database!B266</f>
        <v>Ryan Donato</v>
      </c>
      <c r="F174" s="16">
        <f>2026-Database!D266</f>
        <v>30</v>
      </c>
      <c r="G174" t="str">
        <f>Database!F266</f>
        <v>USA</v>
      </c>
      <c r="H174" s="3" t="str">
        <f>Database!E266</f>
        <v>MA</v>
      </c>
      <c r="I174" s="15">
        <f>Database!G266</f>
        <v>4000000</v>
      </c>
      <c r="J174" t="str">
        <f t="shared" si="20"/>
        <v/>
      </c>
      <c r="K174">
        <f t="shared" si="21"/>
        <v>4000000</v>
      </c>
      <c r="L174" t="str">
        <f t="shared" si="22"/>
        <v/>
      </c>
      <c r="M174" t="str">
        <f t="shared" si="23"/>
        <v/>
      </c>
      <c r="N174" t="str">
        <f t="shared" si="24"/>
        <v/>
      </c>
      <c r="O174">
        <f t="shared" si="25"/>
        <v>75</v>
      </c>
      <c r="P174">
        <f t="shared" si="26"/>
        <v>74</v>
      </c>
    </row>
    <row r="175" spans="1:16" x14ac:dyDescent="0.25">
      <c r="A175" t="str">
        <f>Database!A478</f>
        <v>CHI</v>
      </c>
      <c r="B175">
        <f t="shared" si="18"/>
        <v>3</v>
      </c>
      <c r="C175" s="32">
        <f t="shared" si="19"/>
        <v>15</v>
      </c>
      <c r="D175" t="str">
        <f>Database!C478</f>
        <v>D</v>
      </c>
      <c r="E175" t="str">
        <f>Database!B478</f>
        <v>Matt Grzelcyk</v>
      </c>
      <c r="F175" s="16">
        <f>2026-Database!D478</f>
        <v>32</v>
      </c>
      <c r="G175" t="str">
        <f>Database!F478</f>
        <v>USA</v>
      </c>
      <c r="H175" s="3" t="str">
        <f>Database!E478</f>
        <v>MA</v>
      </c>
      <c r="I175" s="15">
        <f>Database!G478</f>
        <v>1000000</v>
      </c>
      <c r="J175" t="str">
        <f t="shared" si="20"/>
        <v/>
      </c>
      <c r="K175" t="str">
        <f t="shared" si="21"/>
        <v/>
      </c>
      <c r="L175" t="str">
        <f t="shared" si="22"/>
        <v/>
      </c>
      <c r="M175">
        <f t="shared" si="23"/>
        <v>1000000</v>
      </c>
      <c r="N175" t="str">
        <f t="shared" si="24"/>
        <v/>
      </c>
      <c r="O175">
        <f t="shared" si="25"/>
        <v>143</v>
      </c>
      <c r="P175">
        <f t="shared" si="26"/>
        <v>142</v>
      </c>
    </row>
    <row r="176" spans="1:16" x14ac:dyDescent="0.25">
      <c r="A176" t="str">
        <f>Database!A491</f>
        <v>CHI</v>
      </c>
      <c r="B176">
        <f t="shared" si="18"/>
        <v>3</v>
      </c>
      <c r="C176" s="32">
        <f t="shared" si="19"/>
        <v>18</v>
      </c>
      <c r="D176" t="str">
        <f>Database!C491</f>
        <v>D</v>
      </c>
      <c r="E176" t="str">
        <f>Database!B491</f>
        <v>Artyom Levshunov</v>
      </c>
      <c r="F176" s="16">
        <f>2026-Database!D491</f>
        <v>21</v>
      </c>
      <c r="G176" t="str">
        <f>Database!F491</f>
        <v>BLR</v>
      </c>
      <c r="H176" s="3" t="str">
        <f>Database!E491</f>
        <v>--</v>
      </c>
      <c r="I176" s="15">
        <f>Database!G491</f>
        <v>975000</v>
      </c>
      <c r="J176" t="str">
        <f t="shared" si="20"/>
        <v/>
      </c>
      <c r="K176" t="str">
        <f t="shared" si="21"/>
        <v/>
      </c>
      <c r="L176" t="str">
        <f t="shared" si="22"/>
        <v/>
      </c>
      <c r="M176">
        <f t="shared" si="23"/>
        <v>975000</v>
      </c>
      <c r="N176" t="str">
        <f t="shared" si="24"/>
        <v/>
      </c>
      <c r="O176">
        <f t="shared" si="25"/>
        <v>146</v>
      </c>
      <c r="P176">
        <f t="shared" si="26"/>
        <v>145</v>
      </c>
    </row>
    <row r="177" spans="1:16" x14ac:dyDescent="0.25">
      <c r="A177" t="str">
        <f>Database!A519</f>
        <v>CHI</v>
      </c>
      <c r="B177">
        <f t="shared" si="18"/>
        <v>3</v>
      </c>
      <c r="C177" s="32">
        <f t="shared" si="19"/>
        <v>26</v>
      </c>
      <c r="D177" t="str">
        <f>Database!C519</f>
        <v>D</v>
      </c>
      <c r="E177" t="str">
        <f>Database!B519</f>
        <v>Sam Rinzel</v>
      </c>
      <c r="F177" s="16">
        <f>2026-Database!D519</f>
        <v>22</v>
      </c>
      <c r="G177" t="str">
        <f>Database!F519</f>
        <v>USA</v>
      </c>
      <c r="H177" s="3" t="str">
        <f>Database!E519</f>
        <v>MN</v>
      </c>
      <c r="I177" s="15">
        <f>Database!G519</f>
        <v>941667</v>
      </c>
      <c r="J177" t="str">
        <f t="shared" si="20"/>
        <v/>
      </c>
      <c r="K177" t="str">
        <f t="shared" si="21"/>
        <v/>
      </c>
      <c r="L177" t="str">
        <f t="shared" si="22"/>
        <v/>
      </c>
      <c r="M177">
        <f t="shared" si="23"/>
        <v>941667</v>
      </c>
      <c r="N177" t="str">
        <f t="shared" si="24"/>
        <v/>
      </c>
      <c r="O177">
        <f t="shared" si="25"/>
        <v>154</v>
      </c>
      <c r="P177">
        <f t="shared" si="26"/>
        <v>153</v>
      </c>
    </row>
    <row r="178" spans="1:16" x14ac:dyDescent="0.25">
      <c r="A178" t="str">
        <f>Database!A537</f>
        <v>CHI</v>
      </c>
      <c r="B178">
        <f t="shared" si="18"/>
        <v>3</v>
      </c>
      <c r="C178" s="32">
        <f t="shared" si="19"/>
        <v>33</v>
      </c>
      <c r="D178" t="str">
        <f>Database!C537</f>
        <v>D</v>
      </c>
      <c r="E178" t="str">
        <f>Database!B537</f>
        <v>Louis Crevier</v>
      </c>
      <c r="F178" s="16">
        <f>2026-Database!D537</f>
        <v>25</v>
      </c>
      <c r="G178" t="str">
        <f>Database!F537</f>
        <v>CAN</v>
      </c>
      <c r="H178" s="3" t="str">
        <f>Database!E537</f>
        <v>QC</v>
      </c>
      <c r="I178" s="15">
        <f>Database!G537</f>
        <v>900000</v>
      </c>
      <c r="J178" t="str">
        <f t="shared" si="20"/>
        <v/>
      </c>
      <c r="K178" t="str">
        <f t="shared" si="21"/>
        <v/>
      </c>
      <c r="L178" t="str">
        <f t="shared" si="22"/>
        <v/>
      </c>
      <c r="M178">
        <f t="shared" si="23"/>
        <v>900000</v>
      </c>
      <c r="N178" t="str">
        <f t="shared" si="24"/>
        <v/>
      </c>
      <c r="O178">
        <f t="shared" si="25"/>
        <v>161</v>
      </c>
      <c r="P178">
        <f t="shared" si="26"/>
        <v>160</v>
      </c>
    </row>
    <row r="179" spans="1:16" x14ac:dyDescent="0.25">
      <c r="A179" t="str">
        <f>Database!A536</f>
        <v>CHI</v>
      </c>
      <c r="B179">
        <f t="shared" si="18"/>
        <v>3</v>
      </c>
      <c r="C179" s="32">
        <f t="shared" si="19"/>
        <v>19</v>
      </c>
      <c r="D179" t="str">
        <f>Database!C536</f>
        <v>L</v>
      </c>
      <c r="E179" t="str">
        <f>Database!B536</f>
        <v>Landon Slaggert</v>
      </c>
      <c r="F179" s="16">
        <f>2026-Database!D536</f>
        <v>24</v>
      </c>
      <c r="G179" t="str">
        <f>Database!F536</f>
        <v>USA</v>
      </c>
      <c r="H179" s="3" t="str">
        <f>Database!E536</f>
        <v>IN</v>
      </c>
      <c r="I179" s="15">
        <f>Database!G536</f>
        <v>900000</v>
      </c>
      <c r="J179">
        <f t="shared" si="20"/>
        <v>900000</v>
      </c>
      <c r="K179" t="str">
        <f t="shared" si="21"/>
        <v/>
      </c>
      <c r="L179" t="str">
        <f t="shared" si="22"/>
        <v/>
      </c>
      <c r="M179" t="str">
        <f t="shared" si="23"/>
        <v/>
      </c>
      <c r="N179" t="str">
        <f t="shared" si="24"/>
        <v/>
      </c>
      <c r="O179">
        <f t="shared" si="25"/>
        <v>83</v>
      </c>
      <c r="P179">
        <f t="shared" si="26"/>
        <v>82</v>
      </c>
    </row>
    <row r="180" spans="1:16" x14ac:dyDescent="0.25">
      <c r="A180" t="str">
        <f>Database!A561</f>
        <v>CHI</v>
      </c>
      <c r="B180">
        <f t="shared" si="18"/>
        <v>3</v>
      </c>
      <c r="C180" s="32">
        <f t="shared" si="19"/>
        <v>23</v>
      </c>
      <c r="D180" t="str">
        <f>Database!C561</f>
        <v>L</v>
      </c>
      <c r="E180" t="str">
        <f>Database!B561</f>
        <v>Nick Lardis</v>
      </c>
      <c r="F180" s="16">
        <f>2026-Database!D561</f>
        <v>21</v>
      </c>
      <c r="G180" t="str">
        <f>Database!F561</f>
        <v>CAN</v>
      </c>
      <c r="H180" s="3" t="str">
        <f>Database!E561</f>
        <v>ON</v>
      </c>
      <c r="I180" s="15">
        <f>Database!G561</f>
        <v>865000</v>
      </c>
      <c r="J180">
        <f t="shared" si="20"/>
        <v>865000</v>
      </c>
      <c r="K180" t="str">
        <f t="shared" si="21"/>
        <v/>
      </c>
      <c r="L180" t="str">
        <f t="shared" si="22"/>
        <v/>
      </c>
      <c r="M180" t="str">
        <f t="shared" si="23"/>
        <v/>
      </c>
      <c r="N180" t="str">
        <f t="shared" si="24"/>
        <v/>
      </c>
      <c r="O180">
        <f t="shared" si="25"/>
        <v>87</v>
      </c>
      <c r="P180">
        <f t="shared" si="26"/>
        <v>86</v>
      </c>
    </row>
    <row r="181" spans="1:16" x14ac:dyDescent="0.25">
      <c r="A181" t="str">
        <f>Database!A570</f>
        <v>CHI</v>
      </c>
      <c r="B181">
        <f t="shared" si="18"/>
        <v>3</v>
      </c>
      <c r="C181" s="32">
        <f t="shared" si="19"/>
        <v>39</v>
      </c>
      <c r="D181" t="str">
        <f>Database!C570</f>
        <v>D</v>
      </c>
      <c r="E181" t="str">
        <f>Database!B570</f>
        <v>Ethan Del Mastro</v>
      </c>
      <c r="F181" s="16">
        <f>2026-Database!D570</f>
        <v>23</v>
      </c>
      <c r="G181" t="str">
        <f>Database!F570</f>
        <v>CAN</v>
      </c>
      <c r="H181" s="3" t="str">
        <f>Database!E570</f>
        <v>ON</v>
      </c>
      <c r="I181" s="15">
        <f>Database!G570</f>
        <v>855833</v>
      </c>
      <c r="J181" t="str">
        <f t="shared" si="20"/>
        <v/>
      </c>
      <c r="K181" t="str">
        <f t="shared" si="21"/>
        <v/>
      </c>
      <c r="L181" t="str">
        <f t="shared" si="22"/>
        <v/>
      </c>
      <c r="M181">
        <f t="shared" si="23"/>
        <v>855833</v>
      </c>
      <c r="N181" t="str">
        <f t="shared" si="24"/>
        <v/>
      </c>
      <c r="O181">
        <f t="shared" si="25"/>
        <v>167</v>
      </c>
      <c r="P181">
        <f t="shared" si="26"/>
        <v>166</v>
      </c>
    </row>
    <row r="182" spans="1:16" x14ac:dyDescent="0.25">
      <c r="A182" t="str">
        <f>Database!A387</f>
        <v>CHI</v>
      </c>
      <c r="B182">
        <f t="shared" si="18"/>
        <v>4</v>
      </c>
      <c r="C182" s="32">
        <f t="shared" si="19"/>
        <v>19</v>
      </c>
      <c r="D182" t="str">
        <f>Database!C387</f>
        <v>C</v>
      </c>
      <c r="E182" t="str">
        <f>Database!B387</f>
        <v>Sam Lafferty</v>
      </c>
      <c r="F182" s="16">
        <f>2026-Database!D387</f>
        <v>31</v>
      </c>
      <c r="G182" t="str">
        <f>Database!F387</f>
        <v>USA</v>
      </c>
      <c r="H182" s="3" t="str">
        <f>Database!E387</f>
        <v>PA</v>
      </c>
      <c r="I182" s="15">
        <f>Database!G387</f>
        <v>2000000</v>
      </c>
      <c r="J182" t="str">
        <f t="shared" si="20"/>
        <v/>
      </c>
      <c r="K182">
        <f t="shared" si="21"/>
        <v>2000000</v>
      </c>
      <c r="L182" t="str">
        <f t="shared" si="22"/>
        <v/>
      </c>
      <c r="M182" t="str">
        <f t="shared" si="23"/>
        <v/>
      </c>
      <c r="N182" t="str">
        <f t="shared" si="24"/>
        <v/>
      </c>
      <c r="O182">
        <f t="shared" si="25"/>
        <v>115</v>
      </c>
      <c r="P182">
        <f t="shared" si="26"/>
        <v>114</v>
      </c>
    </row>
    <row r="183" spans="1:16" x14ac:dyDescent="0.25">
      <c r="A183" t="str">
        <f>Database!A490</f>
        <v>CHI</v>
      </c>
      <c r="B183">
        <f t="shared" si="18"/>
        <v>5</v>
      </c>
      <c r="C183" s="32">
        <f t="shared" si="19"/>
        <v>18</v>
      </c>
      <c r="D183" t="str">
        <f>Database!C490</f>
        <v>C</v>
      </c>
      <c r="E183" t="str">
        <f>Database!B490</f>
        <v>Anton Frondell</v>
      </c>
      <c r="F183" s="16">
        <f>2026-Database!D490</f>
        <v>19</v>
      </c>
      <c r="G183" t="str">
        <f>Database!F490</f>
        <v>SWE</v>
      </c>
      <c r="H183" s="3" t="str">
        <f>Database!E490</f>
        <v>--</v>
      </c>
      <c r="I183" s="15">
        <f>Database!G490</f>
        <v>975000</v>
      </c>
      <c r="J183" t="str">
        <f t="shared" si="20"/>
        <v/>
      </c>
      <c r="K183">
        <f t="shared" si="21"/>
        <v>975000</v>
      </c>
      <c r="L183" t="str">
        <f t="shared" si="22"/>
        <v/>
      </c>
      <c r="M183" t="str">
        <f t="shared" si="23"/>
        <v/>
      </c>
      <c r="N183" t="str">
        <f t="shared" si="24"/>
        <v/>
      </c>
      <c r="O183">
        <f t="shared" si="25"/>
        <v>146</v>
      </c>
      <c r="P183">
        <f t="shared" si="26"/>
        <v>145</v>
      </c>
    </row>
    <row r="184" spans="1:16" x14ac:dyDescent="0.25">
      <c r="A184" t="str">
        <f>Database!A495</f>
        <v>CHI</v>
      </c>
      <c r="B184">
        <f t="shared" si="18"/>
        <v>5</v>
      </c>
      <c r="C184" s="32">
        <f t="shared" si="19"/>
        <v>22</v>
      </c>
      <c r="D184" t="str">
        <f>Database!C495</f>
        <v>C</v>
      </c>
      <c r="E184" t="str">
        <f>Database!B495</f>
        <v>Sacha Boisvert</v>
      </c>
      <c r="F184" s="16">
        <f>2026-Database!D495</f>
        <v>20</v>
      </c>
      <c r="G184" t="str">
        <f>Database!F495</f>
        <v>CAN</v>
      </c>
      <c r="H184" s="3" t="str">
        <f>Database!E495</f>
        <v>QC</v>
      </c>
      <c r="I184" s="15">
        <f>Database!G495</f>
        <v>974167</v>
      </c>
      <c r="J184" t="str">
        <f t="shared" si="20"/>
        <v/>
      </c>
      <c r="K184">
        <f t="shared" si="21"/>
        <v>974167</v>
      </c>
      <c r="L184" t="str">
        <f t="shared" si="22"/>
        <v/>
      </c>
      <c r="M184" t="str">
        <f t="shared" si="23"/>
        <v/>
      </c>
      <c r="N184" t="str">
        <f t="shared" si="24"/>
        <v/>
      </c>
      <c r="O184">
        <f t="shared" si="25"/>
        <v>150</v>
      </c>
      <c r="P184">
        <f t="shared" si="26"/>
        <v>149</v>
      </c>
    </row>
    <row r="185" spans="1:16" x14ac:dyDescent="0.25">
      <c r="A185" t="str">
        <f>Database!A504</f>
        <v>CHI</v>
      </c>
      <c r="B185">
        <f t="shared" si="18"/>
        <v>5</v>
      </c>
      <c r="C185" s="32">
        <f t="shared" si="19"/>
        <v>23</v>
      </c>
      <c r="D185" t="str">
        <f>Database!C504</f>
        <v>C</v>
      </c>
      <c r="E185" t="str">
        <f>Database!B504</f>
        <v>Ryan Greene</v>
      </c>
      <c r="F185" s="16">
        <f>2026-Database!D504</f>
        <v>23</v>
      </c>
      <c r="G185" t="str">
        <f>Database!F504</f>
        <v>CAN</v>
      </c>
      <c r="H185" s="3" t="str">
        <f>Database!E504</f>
        <v>NL</v>
      </c>
      <c r="I185" s="15">
        <f>Database!G504</f>
        <v>950000</v>
      </c>
      <c r="J185" t="str">
        <f t="shared" si="20"/>
        <v/>
      </c>
      <c r="K185">
        <f t="shared" si="21"/>
        <v>950000</v>
      </c>
      <c r="L185" t="str">
        <f t="shared" si="22"/>
        <v/>
      </c>
      <c r="M185" t="str">
        <f t="shared" si="23"/>
        <v/>
      </c>
      <c r="N185" t="str">
        <f t="shared" si="24"/>
        <v/>
      </c>
      <c r="O185">
        <f t="shared" si="25"/>
        <v>151</v>
      </c>
      <c r="P185">
        <f t="shared" si="26"/>
        <v>150</v>
      </c>
    </row>
    <row r="186" spans="1:16" x14ac:dyDescent="0.25">
      <c r="A186" t="str">
        <f>Database!A502</f>
        <v>CHI</v>
      </c>
      <c r="B186">
        <f t="shared" si="18"/>
        <v>5</v>
      </c>
      <c r="C186" s="32">
        <f t="shared" si="19"/>
        <v>23</v>
      </c>
      <c r="D186" t="str">
        <f>Database!C502</f>
        <v>C</v>
      </c>
      <c r="E186" t="str">
        <f>Database!B502</f>
        <v>Connor Bedard</v>
      </c>
      <c r="F186" s="16">
        <f>2026-Database!D502</f>
        <v>21</v>
      </c>
      <c r="G186" t="str">
        <f>Database!F502</f>
        <v>CAN</v>
      </c>
      <c r="H186" s="3" t="str">
        <f>Database!E502</f>
        <v>BC</v>
      </c>
      <c r="I186" s="15">
        <f>Database!G502</f>
        <v>950000</v>
      </c>
      <c r="J186" t="str">
        <f t="shared" si="20"/>
        <v/>
      </c>
      <c r="K186">
        <f t="shared" si="21"/>
        <v>950000</v>
      </c>
      <c r="L186" t="str">
        <f t="shared" si="22"/>
        <v/>
      </c>
      <c r="M186" t="str">
        <f t="shared" si="23"/>
        <v/>
      </c>
      <c r="N186" t="str">
        <f t="shared" si="24"/>
        <v/>
      </c>
      <c r="O186">
        <f t="shared" si="25"/>
        <v>151</v>
      </c>
      <c r="P186">
        <f t="shared" si="26"/>
        <v>150</v>
      </c>
    </row>
    <row r="187" spans="1:16" x14ac:dyDescent="0.25">
      <c r="A187" t="str">
        <f>Database!A503</f>
        <v>CHI</v>
      </c>
      <c r="B187">
        <f t="shared" si="18"/>
        <v>5</v>
      </c>
      <c r="C187" s="32">
        <f t="shared" si="19"/>
        <v>23</v>
      </c>
      <c r="D187" t="str">
        <f>Database!C503</f>
        <v>C</v>
      </c>
      <c r="E187" t="str">
        <f>Database!B503</f>
        <v>Frank Nazar</v>
      </c>
      <c r="F187" s="16">
        <f>2026-Database!D503</f>
        <v>22</v>
      </c>
      <c r="G187" t="str">
        <f>Database!F503</f>
        <v>USA</v>
      </c>
      <c r="H187" s="3" t="str">
        <f>Database!E503</f>
        <v>MI</v>
      </c>
      <c r="I187" s="15">
        <f>Database!G503</f>
        <v>950000</v>
      </c>
      <c r="J187" t="str">
        <f t="shared" si="20"/>
        <v/>
      </c>
      <c r="K187">
        <f t="shared" si="21"/>
        <v>950000</v>
      </c>
      <c r="L187" t="str">
        <f t="shared" si="22"/>
        <v/>
      </c>
      <c r="M187" t="str">
        <f t="shared" si="23"/>
        <v/>
      </c>
      <c r="N187" t="str">
        <f t="shared" si="24"/>
        <v/>
      </c>
      <c r="O187">
        <f t="shared" si="25"/>
        <v>151</v>
      </c>
      <c r="P187">
        <f t="shared" si="26"/>
        <v>150</v>
      </c>
    </row>
    <row r="188" spans="1:16" x14ac:dyDescent="0.25">
      <c r="A188" t="str">
        <f>Database!A518</f>
        <v>CHI</v>
      </c>
      <c r="B188">
        <f t="shared" si="18"/>
        <v>6</v>
      </c>
      <c r="C188" s="32">
        <f t="shared" si="19"/>
        <v>1</v>
      </c>
      <c r="D188" t="str">
        <f>Database!C518</f>
        <v>C</v>
      </c>
      <c r="E188" t="str">
        <f>Database!B518</f>
        <v>Oliver Moore</v>
      </c>
      <c r="F188" s="16">
        <f>2026-Database!D518</f>
        <v>21</v>
      </c>
      <c r="G188" t="str">
        <f>Database!F518</f>
        <v>USA</v>
      </c>
      <c r="H188" s="3" t="str">
        <f>Database!E518</f>
        <v>MN</v>
      </c>
      <c r="I188" s="15">
        <f>Database!G518</f>
        <v>941667</v>
      </c>
      <c r="J188" t="str">
        <f t="shared" si="20"/>
        <v/>
      </c>
      <c r="K188">
        <f t="shared" si="21"/>
        <v>941667</v>
      </c>
      <c r="L188" t="str">
        <f t="shared" si="22"/>
        <v/>
      </c>
      <c r="M188" t="str">
        <f t="shared" si="23"/>
        <v/>
      </c>
      <c r="N188" t="str">
        <f t="shared" si="24"/>
        <v/>
      </c>
      <c r="O188">
        <f t="shared" si="25"/>
        <v>161</v>
      </c>
      <c r="P188">
        <f t="shared" si="26"/>
        <v>160</v>
      </c>
    </row>
    <row r="189" spans="1:16" x14ac:dyDescent="0.25">
      <c r="A189" t="str">
        <f>Database!A575</f>
        <v>CHI</v>
      </c>
      <c r="B189">
        <f t="shared" si="18"/>
        <v>6</v>
      </c>
      <c r="C189" s="32">
        <f t="shared" si="19"/>
        <v>16</v>
      </c>
      <c r="D189" t="str">
        <f>Database!C575</f>
        <v>C</v>
      </c>
      <c r="E189" t="str">
        <f>Database!B575</f>
        <v>Dominic Toninato</v>
      </c>
      <c r="F189" s="16">
        <f>2026-Database!D575</f>
        <v>32</v>
      </c>
      <c r="G189" t="str">
        <f>Database!F575</f>
        <v>USA</v>
      </c>
      <c r="H189" s="3" t="str">
        <f>Database!E575</f>
        <v>MN</v>
      </c>
      <c r="I189" s="15">
        <f>Database!G575</f>
        <v>850000</v>
      </c>
      <c r="J189" t="str">
        <f t="shared" si="20"/>
        <v/>
      </c>
      <c r="K189">
        <f t="shared" si="21"/>
        <v>850000</v>
      </c>
      <c r="L189" t="str">
        <f t="shared" si="22"/>
        <v/>
      </c>
      <c r="M189" t="str">
        <f t="shared" si="23"/>
        <v/>
      </c>
      <c r="N189" t="str">
        <f t="shared" si="24"/>
        <v/>
      </c>
      <c r="O189">
        <f t="shared" si="25"/>
        <v>176</v>
      </c>
      <c r="P189">
        <f t="shared" si="26"/>
        <v>175</v>
      </c>
    </row>
    <row r="190" spans="1:16" x14ac:dyDescent="0.25">
      <c r="A190" t="str">
        <f>Database!A4</f>
        <v>COL</v>
      </c>
      <c r="B190">
        <f t="shared" si="18"/>
        <v>1</v>
      </c>
      <c r="C190" s="32">
        <f t="shared" si="19"/>
        <v>3</v>
      </c>
      <c r="D190" t="str">
        <f>Database!C4</f>
        <v>C</v>
      </c>
      <c r="E190" t="str">
        <f>Database!B4</f>
        <v>Nathan MacKinnon</v>
      </c>
      <c r="F190" s="16">
        <f>2026-Database!D4</f>
        <v>31</v>
      </c>
      <c r="G190" t="str">
        <f>Database!F4</f>
        <v>CAN</v>
      </c>
      <c r="H190" s="3" t="str">
        <f>Database!E4</f>
        <v>NS</v>
      </c>
      <c r="I190" s="15">
        <f>Database!G4</f>
        <v>12600000</v>
      </c>
      <c r="J190" t="str">
        <f t="shared" si="20"/>
        <v/>
      </c>
      <c r="K190">
        <f t="shared" si="21"/>
        <v>12600000</v>
      </c>
      <c r="L190" t="str">
        <f t="shared" si="22"/>
        <v/>
      </c>
      <c r="M190" t="str">
        <f t="shared" si="23"/>
        <v/>
      </c>
      <c r="N190" t="str">
        <f t="shared" si="24"/>
        <v/>
      </c>
      <c r="O190">
        <f t="shared" si="25"/>
        <v>3</v>
      </c>
      <c r="P190">
        <f t="shared" si="26"/>
        <v>2</v>
      </c>
    </row>
    <row r="191" spans="1:16" x14ac:dyDescent="0.25">
      <c r="A191" t="str">
        <f>Database!A38</f>
        <v>COL</v>
      </c>
      <c r="B191">
        <f t="shared" si="18"/>
        <v>1</v>
      </c>
      <c r="C191" s="32">
        <f t="shared" si="19"/>
        <v>12</v>
      </c>
      <c r="D191" t="str">
        <f>Database!C38</f>
        <v>D</v>
      </c>
      <c r="E191" t="str">
        <f>Database!B38</f>
        <v>Cale Makar</v>
      </c>
      <c r="F191" s="16">
        <f>2026-Database!D38</f>
        <v>28</v>
      </c>
      <c r="G191" t="str">
        <f>Database!F38</f>
        <v>CAN</v>
      </c>
      <c r="H191" s="3" t="str">
        <f>Database!E38</f>
        <v>AB</v>
      </c>
      <c r="I191" s="15">
        <f>Database!G38</f>
        <v>9000000</v>
      </c>
      <c r="J191" t="str">
        <f t="shared" si="20"/>
        <v/>
      </c>
      <c r="K191" t="str">
        <f t="shared" si="21"/>
        <v/>
      </c>
      <c r="L191" t="str">
        <f t="shared" si="22"/>
        <v/>
      </c>
      <c r="M191">
        <f t="shared" si="23"/>
        <v>9000000</v>
      </c>
      <c r="N191" t="str">
        <f t="shared" si="24"/>
        <v/>
      </c>
      <c r="O191">
        <f t="shared" si="25"/>
        <v>12</v>
      </c>
      <c r="P191">
        <f t="shared" si="26"/>
        <v>11</v>
      </c>
    </row>
    <row r="192" spans="1:16" x14ac:dyDescent="0.25">
      <c r="A192" t="str">
        <f>Database!A97</f>
        <v>COL</v>
      </c>
      <c r="B192">
        <f t="shared" si="18"/>
        <v>1</v>
      </c>
      <c r="C192" s="32">
        <f t="shared" si="19"/>
        <v>32</v>
      </c>
      <c r="D192" t="str">
        <f>Database!C97</f>
        <v>C</v>
      </c>
      <c r="E192" t="str">
        <f>Database!B97</f>
        <v>Brock Nelson</v>
      </c>
      <c r="F192" s="16">
        <f>2026-Database!D97</f>
        <v>35</v>
      </c>
      <c r="G192" t="str">
        <f>Database!F97</f>
        <v>USA</v>
      </c>
      <c r="H192" s="3" t="str">
        <f>Database!E97</f>
        <v>MN</v>
      </c>
      <c r="I192" s="15">
        <f>Database!G97</f>
        <v>7500000</v>
      </c>
      <c r="J192" t="str">
        <f t="shared" si="20"/>
        <v/>
      </c>
      <c r="K192">
        <f t="shared" si="21"/>
        <v>7500000</v>
      </c>
      <c r="L192" t="str">
        <f t="shared" si="22"/>
        <v/>
      </c>
      <c r="M192" t="str">
        <f t="shared" si="23"/>
        <v/>
      </c>
      <c r="N192" t="str">
        <f t="shared" si="24"/>
        <v/>
      </c>
      <c r="O192">
        <f t="shared" si="25"/>
        <v>32</v>
      </c>
      <c r="P192">
        <f t="shared" si="26"/>
        <v>31</v>
      </c>
    </row>
    <row r="193" spans="1:16" x14ac:dyDescent="0.25">
      <c r="A193" t="str">
        <f>Database!A105</f>
        <v>COL</v>
      </c>
      <c r="B193">
        <f t="shared" si="18"/>
        <v>1</v>
      </c>
      <c r="C193" s="32">
        <f t="shared" si="19"/>
        <v>33</v>
      </c>
      <c r="D193" t="str">
        <f>Database!C105</f>
        <v>D</v>
      </c>
      <c r="E193" t="str">
        <f>Database!B105</f>
        <v>Devon Toews</v>
      </c>
      <c r="F193" s="16">
        <f>2026-Database!D105</f>
        <v>32</v>
      </c>
      <c r="G193" t="str">
        <f>Database!F105</f>
        <v>CAN</v>
      </c>
      <c r="H193" s="3" t="str">
        <f>Database!E105</f>
        <v>BC</v>
      </c>
      <c r="I193" s="15">
        <f>Database!G105</f>
        <v>7250000</v>
      </c>
      <c r="J193" t="str">
        <f t="shared" si="20"/>
        <v/>
      </c>
      <c r="K193" t="str">
        <f t="shared" si="21"/>
        <v/>
      </c>
      <c r="L193" t="str">
        <f t="shared" si="22"/>
        <v/>
      </c>
      <c r="M193">
        <f t="shared" si="23"/>
        <v>7250000</v>
      </c>
      <c r="N193" t="str">
        <f t="shared" si="24"/>
        <v/>
      </c>
      <c r="O193">
        <f t="shared" si="25"/>
        <v>33</v>
      </c>
      <c r="P193">
        <f t="shared" si="26"/>
        <v>32</v>
      </c>
    </row>
    <row r="194" spans="1:16" x14ac:dyDescent="0.25">
      <c r="A194" t="str">
        <f>Database!A119</f>
        <v>COL</v>
      </c>
      <c r="B194">
        <f t="shared" ref="B194:B257" si="27">IF(D194="D",(P194-MOD(P194,64))/64,(P194-MOD(P194,32))/32)+1</f>
        <v>1</v>
      </c>
      <c r="C194" s="32">
        <f t="shared" ref="C194:C257" si="28">IF(D194="D",O194-(B194-1)*64,O194-(B194-1)*32)</f>
        <v>17</v>
      </c>
      <c r="D194" t="str">
        <f>Database!C119</f>
        <v>L</v>
      </c>
      <c r="E194" t="str">
        <f>Database!B119</f>
        <v>Gabriel Landeskog</v>
      </c>
      <c r="F194" s="16">
        <f>2026-Database!D119</f>
        <v>34</v>
      </c>
      <c r="G194" t="str">
        <f>Database!F119</f>
        <v>SWE</v>
      </c>
      <c r="H194" s="3" t="str">
        <f>Database!E119</f>
        <v>--</v>
      </c>
      <c r="I194" s="15">
        <f>Database!G119</f>
        <v>7000000</v>
      </c>
      <c r="J194">
        <f t="shared" ref="J194:J257" si="29">IF($D194="L",$I194,"")</f>
        <v>7000000</v>
      </c>
      <c r="K194" t="str">
        <f t="shared" ref="K194:K257" si="30">IF($D194="C",$I194,"")</f>
        <v/>
      </c>
      <c r="L194" t="str">
        <f t="shared" ref="L194:L257" si="31">IF($D194="R",$I194,"")</f>
        <v/>
      </c>
      <c r="M194" t="str">
        <f t="shared" ref="M194:M257" si="32">IF($D194="D",$I194,"")</f>
        <v/>
      </c>
      <c r="N194" t="str">
        <f t="shared" ref="N194:N257" si="33">IF($D194="G",$I194,"")</f>
        <v/>
      </c>
      <c r="O194">
        <f t="shared" ref="O194:O257" si="34">IF(D194="L",RANK(J194,J$2:J$655,FALSE),0)+IF(D194="C",RANK(K194,K$2:K$655,FALSE),0)+IF(D194="R",RANK(L194,L$2:L$655,FALSE),0)+IF(D194="D",RANK(M194,M$2:M$655,FALSE),0)+IF(D194="G",RANK(N194,N$2:N$655,FALSE),0)</f>
        <v>17</v>
      </c>
      <c r="P194">
        <f t="shared" ref="P194:P257" si="35">O194-1</f>
        <v>16</v>
      </c>
    </row>
    <row r="195" spans="1:16" x14ac:dyDescent="0.25">
      <c r="A195" t="str">
        <f>Database!A151</f>
        <v>COL</v>
      </c>
      <c r="B195">
        <f t="shared" si="27"/>
        <v>1</v>
      </c>
      <c r="C195" s="32">
        <f t="shared" si="28"/>
        <v>24</v>
      </c>
      <c r="D195" t="str">
        <f>Database!C151</f>
        <v>R</v>
      </c>
      <c r="E195" t="str">
        <f>Database!B151</f>
        <v>Valeri Nichushkin</v>
      </c>
      <c r="F195" s="16">
        <f>2026-Database!D151</f>
        <v>31</v>
      </c>
      <c r="G195" t="str">
        <f>Database!F151</f>
        <v>RUS</v>
      </c>
      <c r="H195" s="3" t="str">
        <f>Database!E151</f>
        <v>--</v>
      </c>
      <c r="I195" s="15">
        <f>Database!G151</f>
        <v>6125000</v>
      </c>
      <c r="J195" t="str">
        <f t="shared" si="29"/>
        <v/>
      </c>
      <c r="K195" t="str">
        <f t="shared" si="30"/>
        <v/>
      </c>
      <c r="L195">
        <f t="shared" si="31"/>
        <v>6125000</v>
      </c>
      <c r="M195" t="str">
        <f t="shared" si="32"/>
        <v/>
      </c>
      <c r="N195" t="str">
        <f t="shared" si="33"/>
        <v/>
      </c>
      <c r="O195">
        <f t="shared" si="34"/>
        <v>24</v>
      </c>
      <c r="P195">
        <f t="shared" si="35"/>
        <v>23</v>
      </c>
    </row>
    <row r="196" spans="1:16" x14ac:dyDescent="0.25">
      <c r="A196" t="str">
        <f>Database!A190</f>
        <v>COL</v>
      </c>
      <c r="B196">
        <f t="shared" si="27"/>
        <v>1</v>
      </c>
      <c r="C196" s="32">
        <f t="shared" si="28"/>
        <v>15</v>
      </c>
      <c r="D196" t="str">
        <f>Database!C190</f>
        <v>G</v>
      </c>
      <c r="E196" t="str">
        <f>Database!B190</f>
        <v>MacKenzie Blackwood</v>
      </c>
      <c r="F196" s="16">
        <f>2026-Database!D190</f>
        <v>30</v>
      </c>
      <c r="G196" t="str">
        <f>Database!F190</f>
        <v>CAN</v>
      </c>
      <c r="H196" s="3" t="str">
        <f>Database!E190</f>
        <v>ON</v>
      </c>
      <c r="I196" s="15">
        <f>Database!G190</f>
        <v>5250000</v>
      </c>
      <c r="J196" t="str">
        <f t="shared" si="29"/>
        <v/>
      </c>
      <c r="K196" t="str">
        <f t="shared" si="30"/>
        <v/>
      </c>
      <c r="L196" t="str">
        <f t="shared" si="31"/>
        <v/>
      </c>
      <c r="M196" t="str">
        <f t="shared" si="32"/>
        <v/>
      </c>
      <c r="N196">
        <f t="shared" si="33"/>
        <v>5250000</v>
      </c>
      <c r="O196">
        <f t="shared" si="34"/>
        <v>15</v>
      </c>
      <c r="P196">
        <f t="shared" si="35"/>
        <v>14</v>
      </c>
    </row>
    <row r="197" spans="1:16" x14ac:dyDescent="0.25">
      <c r="A197" t="str">
        <f>Database!A132</f>
        <v>COL</v>
      </c>
      <c r="B197">
        <f t="shared" si="27"/>
        <v>2</v>
      </c>
      <c r="C197" s="32">
        <f t="shared" si="28"/>
        <v>10</v>
      </c>
      <c r="D197" t="str">
        <f>Database!C132</f>
        <v>C</v>
      </c>
      <c r="E197" t="str">
        <f>Database!B132</f>
        <v>Martin Necas</v>
      </c>
      <c r="F197" s="16">
        <f>2026-Database!D132</f>
        <v>27</v>
      </c>
      <c r="G197" t="str">
        <f>Database!F132</f>
        <v>CZE</v>
      </c>
      <c r="H197" s="3" t="str">
        <f>Database!E132</f>
        <v>--</v>
      </c>
      <c r="I197" s="15">
        <f>Database!G132</f>
        <v>6500000</v>
      </c>
      <c r="J197" t="str">
        <f t="shared" si="29"/>
        <v/>
      </c>
      <c r="K197">
        <f t="shared" si="30"/>
        <v>6500000</v>
      </c>
      <c r="L197" t="str">
        <f t="shared" si="31"/>
        <v/>
      </c>
      <c r="M197" t="str">
        <f t="shared" si="32"/>
        <v/>
      </c>
      <c r="N197" t="str">
        <f t="shared" si="33"/>
        <v/>
      </c>
      <c r="O197">
        <f t="shared" si="34"/>
        <v>42</v>
      </c>
      <c r="P197">
        <f t="shared" si="35"/>
        <v>41</v>
      </c>
    </row>
    <row r="198" spans="1:16" x14ac:dyDescent="0.25">
      <c r="A198" t="str">
        <f>Database!A239</f>
        <v>COL</v>
      </c>
      <c r="B198">
        <f t="shared" si="27"/>
        <v>2</v>
      </c>
      <c r="C198" s="32">
        <f t="shared" si="28"/>
        <v>11</v>
      </c>
      <c r="D198" t="str">
        <f>Database!C239</f>
        <v>D</v>
      </c>
      <c r="E198" t="str">
        <f>Database!B239</f>
        <v>Josh Manson</v>
      </c>
      <c r="F198" s="16">
        <f>2026-Database!D239</f>
        <v>35</v>
      </c>
      <c r="G198" t="str">
        <f>Database!F239</f>
        <v>USA</v>
      </c>
      <c r="H198" s="3" t="str">
        <f>Database!E239</f>
        <v>IL</v>
      </c>
      <c r="I198" s="15">
        <f>Database!G239</f>
        <v>4500000</v>
      </c>
      <c r="J198" t="str">
        <f t="shared" si="29"/>
        <v/>
      </c>
      <c r="K198" t="str">
        <f t="shared" si="30"/>
        <v/>
      </c>
      <c r="L198" t="str">
        <f t="shared" si="31"/>
        <v/>
      </c>
      <c r="M198">
        <f t="shared" si="32"/>
        <v>4500000</v>
      </c>
      <c r="N198" t="str">
        <f t="shared" si="33"/>
        <v/>
      </c>
      <c r="O198">
        <f t="shared" si="34"/>
        <v>75</v>
      </c>
      <c r="P198">
        <f t="shared" si="35"/>
        <v>74</v>
      </c>
    </row>
    <row r="199" spans="1:16" x14ac:dyDescent="0.25">
      <c r="A199" t="str">
        <f>Database!A238</f>
        <v>COL</v>
      </c>
      <c r="B199">
        <f t="shared" si="27"/>
        <v>2</v>
      </c>
      <c r="C199" s="32">
        <f t="shared" si="28"/>
        <v>5</v>
      </c>
      <c r="D199" t="str">
        <f>Database!C238</f>
        <v>L</v>
      </c>
      <c r="E199" t="str">
        <f>Database!B238</f>
        <v>Artturi Lehkonen</v>
      </c>
      <c r="F199" s="16">
        <f>2026-Database!D238</f>
        <v>31</v>
      </c>
      <c r="G199" t="str">
        <f>Database!F238</f>
        <v>FIN</v>
      </c>
      <c r="H199" s="3" t="str">
        <f>Database!E238</f>
        <v>--</v>
      </c>
      <c r="I199" s="15">
        <f>Database!G238</f>
        <v>4500000</v>
      </c>
      <c r="J199">
        <f t="shared" si="29"/>
        <v>4500000</v>
      </c>
      <c r="K199" t="str">
        <f t="shared" si="30"/>
        <v/>
      </c>
      <c r="L199" t="str">
        <f t="shared" si="31"/>
        <v/>
      </c>
      <c r="M199" t="str">
        <f t="shared" si="32"/>
        <v/>
      </c>
      <c r="N199" t="str">
        <f t="shared" si="33"/>
        <v/>
      </c>
      <c r="O199">
        <f t="shared" si="34"/>
        <v>37</v>
      </c>
      <c r="P199">
        <f t="shared" si="35"/>
        <v>36</v>
      </c>
    </row>
    <row r="200" spans="1:16" x14ac:dyDescent="0.25">
      <c r="A200" t="str">
        <f>Database!A358</f>
        <v>COL</v>
      </c>
      <c r="B200">
        <f t="shared" si="27"/>
        <v>2</v>
      </c>
      <c r="C200" s="32">
        <f t="shared" si="28"/>
        <v>18</v>
      </c>
      <c r="D200" t="str">
        <f>Database!C358</f>
        <v>R</v>
      </c>
      <c r="E200" t="str">
        <f>Database!B358</f>
        <v>Logan O'Connor</v>
      </c>
      <c r="F200" s="16">
        <f>2026-Database!D358</f>
        <v>30</v>
      </c>
      <c r="G200" t="str">
        <f>Database!F358</f>
        <v>USA</v>
      </c>
      <c r="H200" s="3" t="str">
        <f>Database!E358</f>
        <v>TX</v>
      </c>
      <c r="I200" s="15">
        <f>Database!G358</f>
        <v>2500000</v>
      </c>
      <c r="J200" t="str">
        <f t="shared" si="29"/>
        <v/>
      </c>
      <c r="K200" t="str">
        <f t="shared" si="30"/>
        <v/>
      </c>
      <c r="L200">
        <f t="shared" si="31"/>
        <v>2500000</v>
      </c>
      <c r="M200" t="str">
        <f t="shared" si="32"/>
        <v/>
      </c>
      <c r="N200" t="str">
        <f t="shared" si="33"/>
        <v/>
      </c>
      <c r="O200">
        <f t="shared" si="34"/>
        <v>50</v>
      </c>
      <c r="P200">
        <f t="shared" si="35"/>
        <v>49</v>
      </c>
    </row>
    <row r="201" spans="1:16" x14ac:dyDescent="0.25">
      <c r="A201" t="str">
        <f>Database!A420</f>
        <v>COL</v>
      </c>
      <c r="B201">
        <f t="shared" si="27"/>
        <v>2</v>
      </c>
      <c r="C201" s="32">
        <f t="shared" si="28"/>
        <v>8</v>
      </c>
      <c r="D201" t="str">
        <f>Database!C420</f>
        <v>G</v>
      </c>
      <c r="E201" t="str">
        <f>Database!B420</f>
        <v>Scott Wedgewood</v>
      </c>
      <c r="F201" s="16">
        <f>2026-Database!D420</f>
        <v>34</v>
      </c>
      <c r="G201" t="str">
        <f>Database!F420</f>
        <v>CAN</v>
      </c>
      <c r="H201" s="3" t="str">
        <f>Database!E420</f>
        <v>ON</v>
      </c>
      <c r="I201" s="15">
        <f>Database!G420</f>
        <v>1500000</v>
      </c>
      <c r="J201" t="str">
        <f t="shared" si="29"/>
        <v/>
      </c>
      <c r="K201" t="str">
        <f t="shared" si="30"/>
        <v/>
      </c>
      <c r="L201" t="str">
        <f t="shared" si="31"/>
        <v/>
      </c>
      <c r="M201" t="str">
        <f t="shared" si="32"/>
        <v/>
      </c>
      <c r="N201">
        <f t="shared" si="33"/>
        <v>1500000</v>
      </c>
      <c r="O201">
        <f t="shared" si="34"/>
        <v>40</v>
      </c>
      <c r="P201">
        <f t="shared" si="35"/>
        <v>39</v>
      </c>
    </row>
    <row r="202" spans="1:16" x14ac:dyDescent="0.25">
      <c r="A202" t="str">
        <f>Database!A436</f>
        <v>COL</v>
      </c>
      <c r="B202">
        <f t="shared" si="27"/>
        <v>2</v>
      </c>
      <c r="C202" s="32">
        <f t="shared" si="28"/>
        <v>64</v>
      </c>
      <c r="D202" t="str">
        <f>Database!C436</f>
        <v>D</v>
      </c>
      <c r="E202" t="str">
        <f>Database!B436</f>
        <v>Sam Malinski</v>
      </c>
      <c r="F202" s="16">
        <f>2026-Database!D436</f>
        <v>28</v>
      </c>
      <c r="G202" t="str">
        <f>Database!F436</f>
        <v>USA</v>
      </c>
      <c r="H202" s="3" t="str">
        <f>Database!E436</f>
        <v>MN</v>
      </c>
      <c r="I202" s="15">
        <f>Database!G436</f>
        <v>1400000</v>
      </c>
      <c r="J202" t="str">
        <f t="shared" si="29"/>
        <v/>
      </c>
      <c r="K202" t="str">
        <f t="shared" si="30"/>
        <v/>
      </c>
      <c r="L202" t="str">
        <f t="shared" si="31"/>
        <v/>
      </c>
      <c r="M202">
        <f t="shared" si="32"/>
        <v>1400000</v>
      </c>
      <c r="N202" t="str">
        <f t="shared" si="33"/>
        <v/>
      </c>
      <c r="O202">
        <f t="shared" si="34"/>
        <v>128</v>
      </c>
      <c r="P202">
        <f t="shared" si="35"/>
        <v>127</v>
      </c>
    </row>
    <row r="203" spans="1:16" x14ac:dyDescent="0.25">
      <c r="A203" t="str">
        <f>Database!A267</f>
        <v>COL</v>
      </c>
      <c r="B203">
        <f t="shared" si="27"/>
        <v>3</v>
      </c>
      <c r="C203" s="32">
        <f t="shared" si="28"/>
        <v>11</v>
      </c>
      <c r="D203" t="str">
        <f>Database!C267</f>
        <v>C</v>
      </c>
      <c r="E203" t="str">
        <f>Database!B267</f>
        <v>Ross Colton</v>
      </c>
      <c r="F203" s="16">
        <f>2026-Database!D267</f>
        <v>30</v>
      </c>
      <c r="G203" t="str">
        <f>Database!F267</f>
        <v>USA</v>
      </c>
      <c r="H203" s="3" t="str">
        <f>Database!E267</f>
        <v>NJ</v>
      </c>
      <c r="I203" s="15">
        <f>Database!G267</f>
        <v>4000000</v>
      </c>
      <c r="J203" t="str">
        <f t="shared" si="29"/>
        <v/>
      </c>
      <c r="K203">
        <f t="shared" si="30"/>
        <v>4000000</v>
      </c>
      <c r="L203" t="str">
        <f t="shared" si="31"/>
        <v/>
      </c>
      <c r="M203" t="str">
        <f t="shared" si="32"/>
        <v/>
      </c>
      <c r="N203" t="str">
        <f t="shared" si="33"/>
        <v/>
      </c>
      <c r="O203">
        <f t="shared" si="34"/>
        <v>75</v>
      </c>
      <c r="P203">
        <f t="shared" si="35"/>
        <v>74</v>
      </c>
    </row>
    <row r="204" spans="1:16" x14ac:dyDescent="0.25">
      <c r="A204" t="str">
        <f>Database!A452</f>
        <v>COL</v>
      </c>
      <c r="B204">
        <f t="shared" si="27"/>
        <v>3</v>
      </c>
      <c r="C204" s="32">
        <f t="shared" si="28"/>
        <v>9</v>
      </c>
      <c r="D204" t="str">
        <f>Database!C452</f>
        <v>L</v>
      </c>
      <c r="E204" t="str">
        <f>Database!B452</f>
        <v>Joel Kiviranta</v>
      </c>
      <c r="F204" s="16">
        <f>2026-Database!D452</f>
        <v>30</v>
      </c>
      <c r="G204" t="str">
        <f>Database!F452</f>
        <v>FIN</v>
      </c>
      <c r="H204" s="3" t="str">
        <f>Database!E452</f>
        <v>--</v>
      </c>
      <c r="I204" s="15">
        <f>Database!G452</f>
        <v>1250000</v>
      </c>
      <c r="J204">
        <f t="shared" si="29"/>
        <v>1250000</v>
      </c>
      <c r="K204" t="str">
        <f t="shared" si="30"/>
        <v/>
      </c>
      <c r="L204" t="str">
        <f t="shared" si="31"/>
        <v/>
      </c>
      <c r="M204" t="str">
        <f t="shared" si="32"/>
        <v/>
      </c>
      <c r="N204" t="str">
        <f t="shared" si="33"/>
        <v/>
      </c>
      <c r="O204">
        <f t="shared" si="34"/>
        <v>73</v>
      </c>
      <c r="P204">
        <f t="shared" si="35"/>
        <v>72</v>
      </c>
    </row>
    <row r="205" spans="1:16" x14ac:dyDescent="0.25">
      <c r="A205" t="str">
        <f>Database!A479</f>
        <v>COL</v>
      </c>
      <c r="B205">
        <f t="shared" si="27"/>
        <v>3</v>
      </c>
      <c r="C205" s="32">
        <f t="shared" si="28"/>
        <v>15</v>
      </c>
      <c r="D205" t="str">
        <f>Database!C479</f>
        <v>D</v>
      </c>
      <c r="E205" t="str">
        <f>Database!B479</f>
        <v>Brent Burns</v>
      </c>
      <c r="F205" s="16">
        <f>2026-Database!D479</f>
        <v>41</v>
      </c>
      <c r="G205" t="str">
        <f>Database!F479</f>
        <v>CAN</v>
      </c>
      <c r="H205" s="3" t="str">
        <f>Database!E479</f>
        <v>ON</v>
      </c>
      <c r="I205" s="15">
        <f>Database!G479</f>
        <v>1000000</v>
      </c>
      <c r="J205" t="str">
        <f t="shared" si="29"/>
        <v/>
      </c>
      <c r="K205" t="str">
        <f t="shared" si="30"/>
        <v/>
      </c>
      <c r="L205" t="str">
        <f t="shared" si="31"/>
        <v/>
      </c>
      <c r="M205">
        <f t="shared" si="32"/>
        <v>1000000</v>
      </c>
      <c r="N205" t="str">
        <f t="shared" si="33"/>
        <v/>
      </c>
      <c r="O205">
        <f t="shared" si="34"/>
        <v>143</v>
      </c>
      <c r="P205">
        <f t="shared" si="35"/>
        <v>142</v>
      </c>
    </row>
    <row r="206" spans="1:16" x14ac:dyDescent="0.25">
      <c r="A206" t="str">
        <f>Database!A651</f>
        <v>COL</v>
      </c>
      <c r="B206">
        <f t="shared" si="27"/>
        <v>3</v>
      </c>
      <c r="C206" s="32">
        <f t="shared" si="28"/>
        <v>59</v>
      </c>
      <c r="D206" t="str">
        <f>Database!C651</f>
        <v>D</v>
      </c>
      <c r="E206" t="str">
        <f>Database!B651</f>
        <v>Brett Kulak</v>
      </c>
      <c r="F206" s="16">
        <f>2026-Database!D651</f>
        <v>32</v>
      </c>
      <c r="G206" t="str">
        <f>Database!F651</f>
        <v>CAN</v>
      </c>
      <c r="H206" s="3" t="str">
        <f>Database!E651</f>
        <v>AB</v>
      </c>
      <c r="I206" s="15">
        <f>Database!G651</f>
        <v>744791</v>
      </c>
      <c r="J206" t="str">
        <f t="shared" si="29"/>
        <v/>
      </c>
      <c r="K206" t="str">
        <f t="shared" si="30"/>
        <v/>
      </c>
      <c r="L206" t="str">
        <f t="shared" si="31"/>
        <v/>
      </c>
      <c r="M206">
        <f t="shared" si="32"/>
        <v>744791</v>
      </c>
      <c r="N206" t="str">
        <f t="shared" si="33"/>
        <v/>
      </c>
      <c r="O206">
        <f t="shared" si="34"/>
        <v>187</v>
      </c>
      <c r="P206">
        <f t="shared" si="35"/>
        <v>186</v>
      </c>
    </row>
    <row r="207" spans="1:16" x14ac:dyDescent="0.25">
      <c r="A207" t="str">
        <f>Database!A655</f>
        <v>COL</v>
      </c>
      <c r="B207">
        <f t="shared" si="27"/>
        <v>3</v>
      </c>
      <c r="C207" s="32">
        <f t="shared" si="28"/>
        <v>61</v>
      </c>
      <c r="D207" t="str">
        <f>Database!C655</f>
        <v>D</v>
      </c>
      <c r="E207" t="str">
        <f>Database!B655</f>
        <v>Nick Blankenburg</v>
      </c>
      <c r="F207" s="16">
        <f>2026-Database!D655</f>
        <v>28</v>
      </c>
      <c r="G207" t="str">
        <f>Database!F655</f>
        <v>USA</v>
      </c>
      <c r="H207" s="3" t="str">
        <f>Database!E655</f>
        <v>MI</v>
      </c>
      <c r="I207" s="15">
        <f>Database!G655</f>
        <v>177584</v>
      </c>
      <c r="J207" t="str">
        <f t="shared" si="29"/>
        <v/>
      </c>
      <c r="K207" t="str">
        <f t="shared" si="30"/>
        <v/>
      </c>
      <c r="L207" t="str">
        <f t="shared" si="31"/>
        <v/>
      </c>
      <c r="M207">
        <f t="shared" si="32"/>
        <v>177584</v>
      </c>
      <c r="N207" t="str">
        <f t="shared" si="33"/>
        <v/>
      </c>
      <c r="O207">
        <f t="shared" si="34"/>
        <v>189</v>
      </c>
      <c r="P207">
        <f t="shared" si="35"/>
        <v>188</v>
      </c>
    </row>
    <row r="208" spans="1:16" x14ac:dyDescent="0.25">
      <c r="A208" t="str">
        <f>Database!A413</f>
        <v>COL</v>
      </c>
      <c r="B208">
        <f t="shared" si="27"/>
        <v>4</v>
      </c>
      <c r="C208" s="32">
        <f t="shared" si="28"/>
        <v>30</v>
      </c>
      <c r="D208" t="str">
        <f>Database!C413</f>
        <v>C</v>
      </c>
      <c r="E208" t="str">
        <f>Database!B413</f>
        <v>Jack Drury</v>
      </c>
      <c r="F208" s="16">
        <f>2026-Database!D413</f>
        <v>26</v>
      </c>
      <c r="G208" t="str">
        <f>Database!F413</f>
        <v>USA</v>
      </c>
      <c r="H208" s="3" t="str">
        <f>Database!E413</f>
        <v>IL</v>
      </c>
      <c r="I208" s="15">
        <f>Database!G413</f>
        <v>1725000</v>
      </c>
      <c r="J208" t="str">
        <f t="shared" si="29"/>
        <v/>
      </c>
      <c r="K208">
        <f t="shared" si="30"/>
        <v>1725000</v>
      </c>
      <c r="L208" t="str">
        <f t="shared" si="31"/>
        <v/>
      </c>
      <c r="M208" t="str">
        <f t="shared" si="32"/>
        <v/>
      </c>
      <c r="N208" t="str">
        <f t="shared" si="33"/>
        <v/>
      </c>
      <c r="O208">
        <f t="shared" si="34"/>
        <v>126</v>
      </c>
      <c r="P208">
        <f t="shared" si="35"/>
        <v>125</v>
      </c>
    </row>
    <row r="209" spans="1:16" x14ac:dyDescent="0.25">
      <c r="A209" t="str">
        <f>Database!A456</f>
        <v>COL</v>
      </c>
      <c r="B209">
        <f t="shared" si="27"/>
        <v>5</v>
      </c>
      <c r="C209" s="32">
        <f t="shared" si="28"/>
        <v>12</v>
      </c>
      <c r="D209" t="str">
        <f>Database!C456</f>
        <v>C</v>
      </c>
      <c r="E209" t="str">
        <f>Database!B456</f>
        <v>Nazem Kadri</v>
      </c>
      <c r="F209" s="16">
        <f>2026-Database!D456</f>
        <v>36</v>
      </c>
      <c r="G209" t="str">
        <f>Database!F456</f>
        <v>CAN</v>
      </c>
      <c r="H209" s="3" t="str">
        <f>Database!E456</f>
        <v>ON</v>
      </c>
      <c r="I209" s="15">
        <f>Database!G456</f>
        <v>1224989</v>
      </c>
      <c r="J209" t="str">
        <f t="shared" si="29"/>
        <v/>
      </c>
      <c r="K209">
        <f t="shared" si="30"/>
        <v>1224989</v>
      </c>
      <c r="L209" t="str">
        <f t="shared" si="31"/>
        <v/>
      </c>
      <c r="M209" t="str">
        <f t="shared" si="32"/>
        <v/>
      </c>
      <c r="N209" t="str">
        <f t="shared" si="33"/>
        <v/>
      </c>
      <c r="O209">
        <f t="shared" si="34"/>
        <v>140</v>
      </c>
      <c r="P209">
        <f t="shared" si="35"/>
        <v>139</v>
      </c>
    </row>
    <row r="210" spans="1:16" x14ac:dyDescent="0.25">
      <c r="A210" t="str">
        <f>Database!A569</f>
        <v>COL</v>
      </c>
      <c r="B210">
        <f t="shared" si="27"/>
        <v>6</v>
      </c>
      <c r="C210" s="32">
        <f t="shared" si="28"/>
        <v>14</v>
      </c>
      <c r="D210" t="str">
        <f>Database!C569</f>
        <v>C</v>
      </c>
      <c r="E210" t="str">
        <f>Database!B569</f>
        <v>Zakhar Bardakov</v>
      </c>
      <c r="F210" s="16">
        <f>2026-Database!D569</f>
        <v>25</v>
      </c>
      <c r="G210" t="str">
        <f>Database!F569</f>
        <v>RUS</v>
      </c>
      <c r="H210" s="3" t="str">
        <f>Database!E569</f>
        <v>--</v>
      </c>
      <c r="I210" s="15">
        <f>Database!G569</f>
        <v>858463</v>
      </c>
      <c r="J210" t="str">
        <f t="shared" si="29"/>
        <v/>
      </c>
      <c r="K210">
        <f t="shared" si="30"/>
        <v>858463</v>
      </c>
      <c r="L210" t="str">
        <f t="shared" si="31"/>
        <v/>
      </c>
      <c r="M210" t="str">
        <f t="shared" si="32"/>
        <v/>
      </c>
      <c r="N210" t="str">
        <f t="shared" si="33"/>
        <v/>
      </c>
      <c r="O210">
        <f t="shared" si="34"/>
        <v>174</v>
      </c>
      <c r="P210">
        <f t="shared" si="35"/>
        <v>173</v>
      </c>
    </row>
    <row r="211" spans="1:16" x14ac:dyDescent="0.25">
      <c r="A211" t="str">
        <f>Database!A588</f>
        <v>COL</v>
      </c>
      <c r="B211">
        <f t="shared" si="27"/>
        <v>6</v>
      </c>
      <c r="C211" s="32">
        <f t="shared" si="28"/>
        <v>22</v>
      </c>
      <c r="D211" t="str">
        <f>Database!C588</f>
        <v>C</v>
      </c>
      <c r="E211" t="str">
        <f>Database!B588</f>
        <v>Parker Kelly</v>
      </c>
      <c r="F211" s="16">
        <f>2026-Database!D588</f>
        <v>27</v>
      </c>
      <c r="G211" t="str">
        <f>Database!F588</f>
        <v>CAN</v>
      </c>
      <c r="H211" s="3" t="str">
        <f>Database!E588</f>
        <v>AB</v>
      </c>
      <c r="I211" s="15">
        <f>Database!G588</f>
        <v>825000</v>
      </c>
      <c r="J211" t="str">
        <f t="shared" si="29"/>
        <v/>
      </c>
      <c r="K211">
        <f t="shared" si="30"/>
        <v>825000</v>
      </c>
      <c r="L211" t="str">
        <f t="shared" si="31"/>
        <v/>
      </c>
      <c r="M211" t="str">
        <f t="shared" si="32"/>
        <v/>
      </c>
      <c r="N211" t="str">
        <f t="shared" si="33"/>
        <v/>
      </c>
      <c r="O211">
        <f t="shared" si="34"/>
        <v>182</v>
      </c>
      <c r="P211">
        <f t="shared" si="35"/>
        <v>181</v>
      </c>
    </row>
    <row r="212" spans="1:16" x14ac:dyDescent="0.25">
      <c r="A212" t="str">
        <f>Database!A652</f>
        <v>COL</v>
      </c>
      <c r="B212">
        <f t="shared" si="27"/>
        <v>7</v>
      </c>
      <c r="C212" s="32">
        <f t="shared" si="28"/>
        <v>14</v>
      </c>
      <c r="D212" t="str">
        <f>Database!C652</f>
        <v>C</v>
      </c>
      <c r="E212" t="str">
        <f>Database!B652</f>
        <v>Nicolas Roy</v>
      </c>
      <c r="F212" s="16">
        <f>2026-Database!D652</f>
        <v>29</v>
      </c>
      <c r="G212" t="str">
        <f>Database!F652</f>
        <v>CAN</v>
      </c>
      <c r="H212" s="3" t="str">
        <f>Database!E652</f>
        <v>QC</v>
      </c>
      <c r="I212" s="15">
        <f>Database!G652</f>
        <v>671875</v>
      </c>
      <c r="J212" t="str">
        <f t="shared" si="29"/>
        <v/>
      </c>
      <c r="K212">
        <f t="shared" si="30"/>
        <v>671875</v>
      </c>
      <c r="L212" t="str">
        <f t="shared" si="31"/>
        <v/>
      </c>
      <c r="M212" t="str">
        <f t="shared" si="32"/>
        <v/>
      </c>
      <c r="N212" t="str">
        <f t="shared" si="33"/>
        <v/>
      </c>
      <c r="O212">
        <f t="shared" si="34"/>
        <v>206</v>
      </c>
      <c r="P212">
        <f t="shared" si="35"/>
        <v>205</v>
      </c>
    </row>
    <row r="213" spans="1:16" x14ac:dyDescent="0.25">
      <c r="A213" t="str">
        <f>Database!A20</f>
        <v>DAL</v>
      </c>
      <c r="B213">
        <f t="shared" si="27"/>
        <v>1</v>
      </c>
      <c r="C213" s="32">
        <f t="shared" si="28"/>
        <v>8</v>
      </c>
      <c r="D213" t="str">
        <f>Database!C20</f>
        <v>C</v>
      </c>
      <c r="E213" t="str">
        <f>Database!B20</f>
        <v>Tyler Seguin</v>
      </c>
      <c r="F213" s="16">
        <f>2026-Database!D20</f>
        <v>34</v>
      </c>
      <c r="G213" t="str">
        <f>Database!F20</f>
        <v>CAN</v>
      </c>
      <c r="H213" s="3" t="str">
        <f>Database!E20</f>
        <v>ON</v>
      </c>
      <c r="I213" s="15">
        <f>Database!G20</f>
        <v>9850000</v>
      </c>
      <c r="J213" t="str">
        <f t="shared" si="29"/>
        <v/>
      </c>
      <c r="K213">
        <f t="shared" si="30"/>
        <v>9850000</v>
      </c>
      <c r="L213" t="str">
        <f t="shared" si="31"/>
        <v/>
      </c>
      <c r="M213" t="str">
        <f t="shared" si="32"/>
        <v/>
      </c>
      <c r="N213" t="str">
        <f t="shared" si="33"/>
        <v/>
      </c>
      <c r="O213">
        <f t="shared" si="34"/>
        <v>8</v>
      </c>
      <c r="P213">
        <f t="shared" si="35"/>
        <v>7</v>
      </c>
    </row>
    <row r="214" spans="1:16" x14ac:dyDescent="0.25">
      <c r="A214" t="str">
        <f>Database!A25</f>
        <v>DAL</v>
      </c>
      <c r="B214">
        <f t="shared" si="27"/>
        <v>1</v>
      </c>
      <c r="C214" s="32">
        <f t="shared" si="28"/>
        <v>3</v>
      </c>
      <c r="D214" t="str">
        <f>Database!C25</f>
        <v>L</v>
      </c>
      <c r="E214" t="str">
        <f>Database!B25</f>
        <v>Jamie Benn</v>
      </c>
      <c r="F214" s="16">
        <f>2026-Database!D25</f>
        <v>37</v>
      </c>
      <c r="G214" t="str">
        <f>Database!F25</f>
        <v>CAN</v>
      </c>
      <c r="H214" s="3" t="str">
        <f>Database!E25</f>
        <v>BC</v>
      </c>
      <c r="I214" s="15">
        <f>Database!G25</f>
        <v>9500000</v>
      </c>
      <c r="J214">
        <f t="shared" si="29"/>
        <v>9500000</v>
      </c>
      <c r="K214" t="str">
        <f t="shared" si="30"/>
        <v/>
      </c>
      <c r="L214" t="str">
        <f t="shared" si="31"/>
        <v/>
      </c>
      <c r="M214" t="str">
        <f t="shared" si="32"/>
        <v/>
      </c>
      <c r="N214" t="str">
        <f t="shared" si="33"/>
        <v/>
      </c>
      <c r="O214">
        <f t="shared" si="34"/>
        <v>3</v>
      </c>
      <c r="P214">
        <f t="shared" si="35"/>
        <v>2</v>
      </c>
    </row>
    <row r="215" spans="1:16" x14ac:dyDescent="0.25">
      <c r="A215" t="str">
        <f>Database!A34</f>
        <v>DAL</v>
      </c>
      <c r="B215">
        <f t="shared" si="27"/>
        <v>1</v>
      </c>
      <c r="C215" s="32">
        <f t="shared" si="28"/>
        <v>7</v>
      </c>
      <c r="D215" t="str">
        <f>Database!C34</f>
        <v>R</v>
      </c>
      <c r="E215" t="str">
        <f>Database!B34</f>
        <v>Mikko Rantanen</v>
      </c>
      <c r="F215" s="16">
        <f>2026-Database!D34</f>
        <v>30</v>
      </c>
      <c r="G215" t="str">
        <f>Database!F34</f>
        <v>FIN</v>
      </c>
      <c r="H215" s="3" t="str">
        <f>Database!E34</f>
        <v>--</v>
      </c>
      <c r="I215" s="15">
        <f>Database!G34</f>
        <v>9250000</v>
      </c>
      <c r="J215" t="str">
        <f t="shared" si="29"/>
        <v/>
      </c>
      <c r="K215" t="str">
        <f t="shared" si="30"/>
        <v/>
      </c>
      <c r="L215">
        <f t="shared" si="31"/>
        <v>9250000</v>
      </c>
      <c r="M215" t="str">
        <f t="shared" si="32"/>
        <v/>
      </c>
      <c r="N215" t="str">
        <f t="shared" si="33"/>
        <v/>
      </c>
      <c r="O215">
        <f t="shared" si="34"/>
        <v>7</v>
      </c>
      <c r="P215">
        <f t="shared" si="35"/>
        <v>6</v>
      </c>
    </row>
    <row r="216" spans="1:16" x14ac:dyDescent="0.25">
      <c r="A216" t="str">
        <f>Database!A61</f>
        <v>DAL</v>
      </c>
      <c r="B216">
        <f t="shared" si="27"/>
        <v>1</v>
      </c>
      <c r="C216" s="32">
        <f t="shared" si="28"/>
        <v>18</v>
      </c>
      <c r="D216" t="str">
        <f>Database!C61</f>
        <v>C</v>
      </c>
      <c r="E216" t="str">
        <f>Database!B61</f>
        <v>Roope Hintz</v>
      </c>
      <c r="F216" s="16">
        <f>2026-Database!D61</f>
        <v>30</v>
      </c>
      <c r="G216" t="str">
        <f>Database!F61</f>
        <v>FIN</v>
      </c>
      <c r="H216" s="3" t="str">
        <f>Database!E61</f>
        <v>--</v>
      </c>
      <c r="I216" s="15">
        <f>Database!G61</f>
        <v>8450000</v>
      </c>
      <c r="J216" t="str">
        <f t="shared" si="29"/>
        <v/>
      </c>
      <c r="K216">
        <f t="shared" si="30"/>
        <v>8450000</v>
      </c>
      <c r="L216" t="str">
        <f t="shared" si="31"/>
        <v/>
      </c>
      <c r="M216" t="str">
        <f t="shared" si="32"/>
        <v/>
      </c>
      <c r="N216" t="str">
        <f t="shared" si="33"/>
        <v/>
      </c>
      <c r="O216">
        <f t="shared" si="34"/>
        <v>18</v>
      </c>
      <c r="P216">
        <f t="shared" si="35"/>
        <v>17</v>
      </c>
    </row>
    <row r="217" spans="1:16" x14ac:dyDescent="0.25">
      <c r="A217" t="str">
        <f>Database!A60</f>
        <v>DAL</v>
      </c>
      <c r="B217">
        <f t="shared" si="27"/>
        <v>1</v>
      </c>
      <c r="C217" s="32">
        <f t="shared" si="28"/>
        <v>19</v>
      </c>
      <c r="D217" t="str">
        <f>Database!C60</f>
        <v>D</v>
      </c>
      <c r="E217" t="str">
        <f>Database!B60</f>
        <v>Miro Heiskanen</v>
      </c>
      <c r="F217" s="16">
        <f>2026-Database!D60</f>
        <v>27</v>
      </c>
      <c r="G217" t="str">
        <f>Database!F60</f>
        <v>FIN</v>
      </c>
      <c r="H217" s="3" t="str">
        <f>Database!E60</f>
        <v>--</v>
      </c>
      <c r="I217" s="15">
        <f>Database!G60</f>
        <v>8450000</v>
      </c>
      <c r="J217" t="str">
        <f t="shared" si="29"/>
        <v/>
      </c>
      <c r="K217" t="str">
        <f t="shared" si="30"/>
        <v/>
      </c>
      <c r="L217" t="str">
        <f t="shared" si="31"/>
        <v/>
      </c>
      <c r="M217">
        <f t="shared" si="32"/>
        <v>8450000</v>
      </c>
      <c r="N217" t="str">
        <f t="shared" si="33"/>
        <v/>
      </c>
      <c r="O217">
        <f t="shared" si="34"/>
        <v>19</v>
      </c>
      <c r="P217">
        <f t="shared" si="35"/>
        <v>18</v>
      </c>
    </row>
    <row r="218" spans="1:16" x14ac:dyDescent="0.25">
      <c r="A218" t="str">
        <f>Database!A65</f>
        <v>DAL</v>
      </c>
      <c r="B218">
        <f t="shared" si="27"/>
        <v>1</v>
      </c>
      <c r="C218" s="32">
        <f t="shared" si="28"/>
        <v>5</v>
      </c>
      <c r="D218" t="str">
        <f>Database!C65</f>
        <v>G</v>
      </c>
      <c r="E218" t="str">
        <f>Database!B65</f>
        <v>Jake Oettinger</v>
      </c>
      <c r="F218" s="16">
        <f>2026-Database!D65</f>
        <v>28</v>
      </c>
      <c r="G218" t="str">
        <f>Database!F65</f>
        <v>USA</v>
      </c>
      <c r="H218" s="3" t="str">
        <f>Database!E65</f>
        <v>MN</v>
      </c>
      <c r="I218" s="15">
        <f>Database!G65</f>
        <v>8250000</v>
      </c>
      <c r="J218" t="str">
        <f t="shared" si="29"/>
        <v/>
      </c>
      <c r="K218" t="str">
        <f t="shared" si="30"/>
        <v/>
      </c>
      <c r="L218" t="str">
        <f t="shared" si="31"/>
        <v/>
      </c>
      <c r="M218" t="str">
        <f t="shared" si="32"/>
        <v/>
      </c>
      <c r="N218">
        <f t="shared" si="33"/>
        <v>8250000</v>
      </c>
      <c r="O218">
        <f t="shared" si="34"/>
        <v>5</v>
      </c>
      <c r="P218">
        <f t="shared" si="35"/>
        <v>4</v>
      </c>
    </row>
    <row r="219" spans="1:16" x14ac:dyDescent="0.25">
      <c r="A219" t="str">
        <f>Database!A91</f>
        <v>DAL</v>
      </c>
      <c r="B219">
        <f t="shared" si="27"/>
        <v>1</v>
      </c>
      <c r="C219" s="32">
        <f t="shared" si="28"/>
        <v>13</v>
      </c>
      <c r="D219" t="str">
        <f>Database!C91</f>
        <v>L</v>
      </c>
      <c r="E219" t="str">
        <f>Database!B91</f>
        <v>Jason Robertson</v>
      </c>
      <c r="F219" s="16">
        <f>2026-Database!D91</f>
        <v>27</v>
      </c>
      <c r="G219" t="str">
        <f>Database!F91</f>
        <v>USA</v>
      </c>
      <c r="H219" s="3" t="str">
        <f>Database!E91</f>
        <v>CA</v>
      </c>
      <c r="I219" s="15">
        <f>Database!G91</f>
        <v>7750000</v>
      </c>
      <c r="J219">
        <f t="shared" si="29"/>
        <v>7750000</v>
      </c>
      <c r="K219" t="str">
        <f t="shared" si="30"/>
        <v/>
      </c>
      <c r="L219" t="str">
        <f t="shared" si="31"/>
        <v/>
      </c>
      <c r="M219" t="str">
        <f t="shared" si="32"/>
        <v/>
      </c>
      <c r="N219" t="str">
        <f t="shared" si="33"/>
        <v/>
      </c>
      <c r="O219">
        <f t="shared" si="34"/>
        <v>13</v>
      </c>
      <c r="P219">
        <f t="shared" si="35"/>
        <v>12</v>
      </c>
    </row>
    <row r="220" spans="1:16" x14ac:dyDescent="0.25">
      <c r="A220" t="str">
        <f>Database!A164</f>
        <v>DAL</v>
      </c>
      <c r="B220">
        <f t="shared" si="27"/>
        <v>1</v>
      </c>
      <c r="C220" s="32">
        <f t="shared" si="28"/>
        <v>52</v>
      </c>
      <c r="D220" t="str">
        <f>Database!C164</f>
        <v>D</v>
      </c>
      <c r="E220" t="str">
        <f>Database!B164</f>
        <v>Esa Lindell</v>
      </c>
      <c r="F220" s="16">
        <f>2026-Database!D164</f>
        <v>32</v>
      </c>
      <c r="G220" t="str">
        <f>Database!F164</f>
        <v>FIN</v>
      </c>
      <c r="H220" s="3" t="str">
        <f>Database!E164</f>
        <v>--</v>
      </c>
      <c r="I220" s="15">
        <f>Database!G164</f>
        <v>5800000</v>
      </c>
      <c r="J220" t="str">
        <f t="shared" si="29"/>
        <v/>
      </c>
      <c r="K220" t="str">
        <f t="shared" si="30"/>
        <v/>
      </c>
      <c r="L220" t="str">
        <f t="shared" si="31"/>
        <v/>
      </c>
      <c r="M220">
        <f t="shared" si="32"/>
        <v>5800000</v>
      </c>
      <c r="N220" t="str">
        <f t="shared" si="33"/>
        <v/>
      </c>
      <c r="O220">
        <f t="shared" si="34"/>
        <v>52</v>
      </c>
      <c r="P220">
        <f t="shared" si="35"/>
        <v>51</v>
      </c>
    </row>
    <row r="221" spans="1:16" x14ac:dyDescent="0.25">
      <c r="A221" t="str">
        <f>Database!A240</f>
        <v>DAL</v>
      </c>
      <c r="B221">
        <f t="shared" si="27"/>
        <v>2</v>
      </c>
      <c r="C221" s="32">
        <f t="shared" si="28"/>
        <v>5</v>
      </c>
      <c r="D221" t="str">
        <f>Database!C240</f>
        <v>L</v>
      </c>
      <c r="E221" t="str">
        <f>Database!B240</f>
        <v>Michael Bunting</v>
      </c>
      <c r="F221" s="16">
        <f>2026-Database!D240</f>
        <v>31</v>
      </c>
      <c r="G221" t="str">
        <f>Database!F240</f>
        <v>CAN</v>
      </c>
      <c r="H221" s="3" t="str">
        <f>Database!E240</f>
        <v>ON</v>
      </c>
      <c r="I221" s="15">
        <f>Database!G240</f>
        <v>4500000</v>
      </c>
      <c r="J221">
        <f t="shared" si="29"/>
        <v>4500000</v>
      </c>
      <c r="K221" t="str">
        <f t="shared" si="30"/>
        <v/>
      </c>
      <c r="L221" t="str">
        <f t="shared" si="31"/>
        <v/>
      </c>
      <c r="M221" t="str">
        <f t="shared" si="32"/>
        <v/>
      </c>
      <c r="N221" t="str">
        <f t="shared" si="33"/>
        <v/>
      </c>
      <c r="O221">
        <f t="shared" si="34"/>
        <v>37</v>
      </c>
      <c r="P221">
        <f t="shared" si="35"/>
        <v>36</v>
      </c>
    </row>
    <row r="222" spans="1:16" x14ac:dyDescent="0.25">
      <c r="A222" t="str">
        <f>Database!A268</f>
        <v>DAL</v>
      </c>
      <c r="B222">
        <f t="shared" si="27"/>
        <v>2</v>
      </c>
      <c r="C222" s="32">
        <f t="shared" si="28"/>
        <v>21</v>
      </c>
      <c r="D222" t="str">
        <f>Database!C268</f>
        <v>D</v>
      </c>
      <c r="E222" t="str">
        <f>Database!B268</f>
        <v>Thomas Harley</v>
      </c>
      <c r="F222" s="16">
        <f>2026-Database!D268</f>
        <v>25</v>
      </c>
      <c r="G222" t="str">
        <f>Database!F268</f>
        <v>USA</v>
      </c>
      <c r="H222" s="3" t="str">
        <f>Database!E268</f>
        <v>NY</v>
      </c>
      <c r="I222" s="15">
        <f>Database!G268</f>
        <v>4000000</v>
      </c>
      <c r="J222" t="str">
        <f t="shared" si="29"/>
        <v/>
      </c>
      <c r="K222" t="str">
        <f t="shared" si="30"/>
        <v/>
      </c>
      <c r="L222" t="str">
        <f t="shared" si="31"/>
        <v/>
      </c>
      <c r="M222">
        <f t="shared" si="32"/>
        <v>4000000</v>
      </c>
      <c r="N222" t="str">
        <f t="shared" si="33"/>
        <v/>
      </c>
      <c r="O222">
        <f t="shared" si="34"/>
        <v>85</v>
      </c>
      <c r="P222">
        <f t="shared" si="35"/>
        <v>84</v>
      </c>
    </row>
    <row r="223" spans="1:16" x14ac:dyDescent="0.25">
      <c r="A223" t="str">
        <f>Database!A309</f>
        <v>DAL</v>
      </c>
      <c r="B223">
        <f t="shared" si="27"/>
        <v>2</v>
      </c>
      <c r="C223" s="32">
        <f t="shared" si="28"/>
        <v>34</v>
      </c>
      <c r="D223" t="str">
        <f>Database!C309</f>
        <v>D</v>
      </c>
      <c r="E223" t="str">
        <f>Database!B309</f>
        <v>Ilya Lyubushkin</v>
      </c>
      <c r="F223" s="16">
        <f>2026-Database!D309</f>
        <v>32</v>
      </c>
      <c r="G223" t="str">
        <f>Database!F309</f>
        <v>RUS</v>
      </c>
      <c r="H223" s="3" t="str">
        <f>Database!E309</f>
        <v>--</v>
      </c>
      <c r="I223" s="15">
        <f>Database!G309</f>
        <v>3250000</v>
      </c>
      <c r="J223" t="str">
        <f t="shared" si="29"/>
        <v/>
      </c>
      <c r="K223" t="str">
        <f t="shared" si="30"/>
        <v/>
      </c>
      <c r="L223" t="str">
        <f t="shared" si="31"/>
        <v/>
      </c>
      <c r="M223">
        <f t="shared" si="32"/>
        <v>3250000</v>
      </c>
      <c r="N223" t="str">
        <f t="shared" si="33"/>
        <v/>
      </c>
      <c r="O223">
        <f t="shared" si="34"/>
        <v>98</v>
      </c>
      <c r="P223">
        <f t="shared" si="35"/>
        <v>97</v>
      </c>
    </row>
    <row r="224" spans="1:16" x14ac:dyDescent="0.25">
      <c r="A224" t="str">
        <f>Database!A439</f>
        <v>DAL</v>
      </c>
      <c r="B224">
        <f t="shared" si="27"/>
        <v>2</v>
      </c>
      <c r="C224" s="32">
        <f t="shared" si="28"/>
        <v>31</v>
      </c>
      <c r="D224" t="str">
        <f>Database!C439</f>
        <v>R</v>
      </c>
      <c r="E224" t="str">
        <f>Database!B439</f>
        <v>Nathan Bastian</v>
      </c>
      <c r="F224" s="16">
        <f>2026-Database!D439</f>
        <v>29</v>
      </c>
      <c r="G224" t="str">
        <f>Database!F439</f>
        <v>CAN</v>
      </c>
      <c r="H224" s="3" t="str">
        <f>Database!E439</f>
        <v>ON</v>
      </c>
      <c r="I224" s="15">
        <f>Database!G439</f>
        <v>1350000</v>
      </c>
      <c r="J224" t="str">
        <f t="shared" si="29"/>
        <v/>
      </c>
      <c r="K224" t="str">
        <f t="shared" si="30"/>
        <v/>
      </c>
      <c r="L224">
        <f t="shared" si="31"/>
        <v>1350000</v>
      </c>
      <c r="M224" t="str">
        <f t="shared" si="32"/>
        <v/>
      </c>
      <c r="N224" t="str">
        <f t="shared" si="33"/>
        <v/>
      </c>
      <c r="O224">
        <f t="shared" si="34"/>
        <v>63</v>
      </c>
      <c r="P224">
        <f t="shared" si="35"/>
        <v>62</v>
      </c>
    </row>
    <row r="225" spans="1:16" x14ac:dyDescent="0.25">
      <c r="A225" t="str">
        <f>Database!A480</f>
        <v>DAL</v>
      </c>
      <c r="B225">
        <f t="shared" si="27"/>
        <v>2</v>
      </c>
      <c r="C225" s="32">
        <f t="shared" si="28"/>
        <v>12</v>
      </c>
      <c r="D225" t="str">
        <f>Database!C480</f>
        <v>G</v>
      </c>
      <c r="E225" t="str">
        <f>Database!B480</f>
        <v>Casey DeSmith</v>
      </c>
      <c r="F225" s="16">
        <f>2026-Database!D480</f>
        <v>35</v>
      </c>
      <c r="G225" t="str">
        <f>Database!F480</f>
        <v>USA</v>
      </c>
      <c r="H225" s="3" t="str">
        <f>Database!E480</f>
        <v>NH</v>
      </c>
      <c r="I225" s="15">
        <f>Database!G480</f>
        <v>1000000</v>
      </c>
      <c r="J225" t="str">
        <f t="shared" si="29"/>
        <v/>
      </c>
      <c r="K225" t="str">
        <f t="shared" si="30"/>
        <v/>
      </c>
      <c r="L225" t="str">
        <f t="shared" si="31"/>
        <v/>
      </c>
      <c r="M225" t="str">
        <f t="shared" si="32"/>
        <v/>
      </c>
      <c r="N225">
        <f t="shared" si="33"/>
        <v>1000000</v>
      </c>
      <c r="O225">
        <f t="shared" si="34"/>
        <v>44</v>
      </c>
      <c r="P225">
        <f t="shared" si="35"/>
        <v>43</v>
      </c>
    </row>
    <row r="226" spans="1:16" x14ac:dyDescent="0.25">
      <c r="A226" t="str">
        <f>Database!A331</f>
        <v>DAL</v>
      </c>
      <c r="B226">
        <f t="shared" si="27"/>
        <v>3</v>
      </c>
      <c r="C226" s="32">
        <f t="shared" si="28"/>
        <v>30</v>
      </c>
      <c r="D226" t="str">
        <f>Database!C331</f>
        <v>C</v>
      </c>
      <c r="E226" t="str">
        <f>Database!B331</f>
        <v>Matt Duchene</v>
      </c>
      <c r="F226" s="16">
        <f>2026-Database!D331</f>
        <v>35</v>
      </c>
      <c r="G226" t="str">
        <f>Database!F331</f>
        <v>CAN</v>
      </c>
      <c r="H226" s="3" t="str">
        <f>Database!E331</f>
        <v>ON</v>
      </c>
      <c r="I226" s="15">
        <f>Database!G331</f>
        <v>3000000</v>
      </c>
      <c r="J226" t="str">
        <f t="shared" si="29"/>
        <v/>
      </c>
      <c r="K226">
        <f t="shared" si="30"/>
        <v>3000000</v>
      </c>
      <c r="L226" t="str">
        <f t="shared" si="31"/>
        <v/>
      </c>
      <c r="M226" t="str">
        <f t="shared" si="32"/>
        <v/>
      </c>
      <c r="N226" t="str">
        <f t="shared" si="33"/>
        <v/>
      </c>
      <c r="O226">
        <f t="shared" si="34"/>
        <v>94</v>
      </c>
      <c r="P226">
        <f t="shared" si="35"/>
        <v>93</v>
      </c>
    </row>
    <row r="227" spans="1:16" x14ac:dyDescent="0.25">
      <c r="A227" t="str">
        <f>Database!A453</f>
        <v>DAL</v>
      </c>
      <c r="B227">
        <f t="shared" si="27"/>
        <v>3</v>
      </c>
      <c r="C227" s="32">
        <f t="shared" si="28"/>
        <v>6</v>
      </c>
      <c r="D227" t="str">
        <f>Database!C453</f>
        <v>D</v>
      </c>
      <c r="E227" t="str">
        <f>Database!B453</f>
        <v>Nils Lundkvist</v>
      </c>
      <c r="F227" s="16">
        <f>2026-Database!D453</f>
        <v>26</v>
      </c>
      <c r="G227" t="str">
        <f>Database!F453</f>
        <v>SWE</v>
      </c>
      <c r="H227" s="3" t="str">
        <f>Database!E453</f>
        <v>--</v>
      </c>
      <c r="I227" s="15">
        <f>Database!G453</f>
        <v>1250000</v>
      </c>
      <c r="J227" t="str">
        <f t="shared" si="29"/>
        <v/>
      </c>
      <c r="K227" t="str">
        <f t="shared" si="30"/>
        <v/>
      </c>
      <c r="L227" t="str">
        <f t="shared" si="31"/>
        <v/>
      </c>
      <c r="M227">
        <f t="shared" si="32"/>
        <v>1250000</v>
      </c>
      <c r="N227" t="str">
        <f t="shared" si="33"/>
        <v/>
      </c>
      <c r="O227">
        <f t="shared" si="34"/>
        <v>134</v>
      </c>
      <c r="P227">
        <f t="shared" si="35"/>
        <v>133</v>
      </c>
    </row>
    <row r="228" spans="1:16" x14ac:dyDescent="0.25">
      <c r="A228" t="str">
        <f>Database!A562</f>
        <v>DAL</v>
      </c>
      <c r="B228">
        <f t="shared" si="27"/>
        <v>3</v>
      </c>
      <c r="C228" s="32">
        <f t="shared" si="28"/>
        <v>37</v>
      </c>
      <c r="D228" t="str">
        <f>Database!C562</f>
        <v>D</v>
      </c>
      <c r="E228" t="str">
        <f>Database!B562</f>
        <v>Lian Bichsel</v>
      </c>
      <c r="F228" s="16">
        <f>2026-Database!D562</f>
        <v>22</v>
      </c>
      <c r="G228" t="str">
        <f>Database!F562</f>
        <v>CHE</v>
      </c>
      <c r="H228" s="3" t="str">
        <f>Database!E562</f>
        <v>--</v>
      </c>
      <c r="I228" s="15">
        <f>Database!G562</f>
        <v>865000</v>
      </c>
      <c r="J228" t="str">
        <f t="shared" si="29"/>
        <v/>
      </c>
      <c r="K228" t="str">
        <f t="shared" si="30"/>
        <v/>
      </c>
      <c r="L228" t="str">
        <f t="shared" si="31"/>
        <v/>
      </c>
      <c r="M228">
        <f t="shared" si="32"/>
        <v>865000</v>
      </c>
      <c r="N228" t="str">
        <f t="shared" si="33"/>
        <v/>
      </c>
      <c r="O228">
        <f t="shared" si="34"/>
        <v>165</v>
      </c>
      <c r="P228">
        <f t="shared" si="35"/>
        <v>164</v>
      </c>
    </row>
    <row r="229" spans="1:16" x14ac:dyDescent="0.25">
      <c r="A229" t="str">
        <f>Database!A583</f>
        <v>DAL</v>
      </c>
      <c r="B229">
        <f t="shared" si="27"/>
        <v>3</v>
      </c>
      <c r="C229" s="32">
        <f t="shared" si="28"/>
        <v>26</v>
      </c>
      <c r="D229" t="str">
        <f>Database!C583</f>
        <v>R</v>
      </c>
      <c r="E229" t="str">
        <f>Database!B583</f>
        <v>Arttu Hyry</v>
      </c>
      <c r="F229" s="16">
        <f>2026-Database!D583</f>
        <v>25</v>
      </c>
      <c r="G229" t="str">
        <f>Database!F583</f>
        <v>FIN</v>
      </c>
      <c r="H229" s="3" t="str">
        <f>Database!E583</f>
        <v>--</v>
      </c>
      <c r="I229" s="15">
        <f>Database!G583</f>
        <v>842500</v>
      </c>
      <c r="J229" t="str">
        <f t="shared" si="29"/>
        <v/>
      </c>
      <c r="K229" t="str">
        <f t="shared" si="30"/>
        <v/>
      </c>
      <c r="L229">
        <f t="shared" si="31"/>
        <v>842500</v>
      </c>
      <c r="M229" t="str">
        <f t="shared" si="32"/>
        <v/>
      </c>
      <c r="N229" t="str">
        <f t="shared" si="33"/>
        <v/>
      </c>
      <c r="O229">
        <f t="shared" si="34"/>
        <v>90</v>
      </c>
      <c r="P229">
        <f t="shared" si="35"/>
        <v>89</v>
      </c>
    </row>
    <row r="230" spans="1:16" x14ac:dyDescent="0.25">
      <c r="A230" t="str">
        <f>Database!A620</f>
        <v>DAL</v>
      </c>
      <c r="B230">
        <f t="shared" si="27"/>
        <v>3</v>
      </c>
      <c r="C230" s="32">
        <f t="shared" si="28"/>
        <v>46</v>
      </c>
      <c r="D230" t="str">
        <f>Database!C620</f>
        <v>D</v>
      </c>
      <c r="E230" t="str">
        <f>Database!B620</f>
        <v>Alexander Petrovic</v>
      </c>
      <c r="F230" s="16">
        <f>2026-Database!D620</f>
        <v>34</v>
      </c>
      <c r="G230" t="str">
        <f>Database!F620</f>
        <v>CAN</v>
      </c>
      <c r="H230" s="3" t="str">
        <f>Database!E620</f>
        <v>AB</v>
      </c>
      <c r="I230" s="15">
        <f>Database!G620</f>
        <v>775000</v>
      </c>
      <c r="J230" t="str">
        <f t="shared" si="29"/>
        <v/>
      </c>
      <c r="K230" t="str">
        <f t="shared" si="30"/>
        <v/>
      </c>
      <c r="L230" t="str">
        <f t="shared" si="31"/>
        <v/>
      </c>
      <c r="M230">
        <f t="shared" si="32"/>
        <v>775000</v>
      </c>
      <c r="N230" t="str">
        <f t="shared" si="33"/>
        <v/>
      </c>
      <c r="O230">
        <f t="shared" si="34"/>
        <v>174</v>
      </c>
      <c r="P230">
        <f t="shared" si="35"/>
        <v>173</v>
      </c>
    </row>
    <row r="231" spans="1:16" x14ac:dyDescent="0.25">
      <c r="A231" t="str">
        <f>Database!A623</f>
        <v>DAL</v>
      </c>
      <c r="B231">
        <f t="shared" si="27"/>
        <v>3</v>
      </c>
      <c r="C231" s="32">
        <f t="shared" si="28"/>
        <v>46</v>
      </c>
      <c r="D231" t="str">
        <f>Database!C623</f>
        <v>D</v>
      </c>
      <c r="E231" t="str">
        <f>Database!B623</f>
        <v>Kyle Capobianco</v>
      </c>
      <c r="F231" s="16">
        <f>2026-Database!D623</f>
        <v>29</v>
      </c>
      <c r="G231" t="str">
        <f>Database!F623</f>
        <v>CAN</v>
      </c>
      <c r="H231" s="3" t="str">
        <f>Database!E623</f>
        <v>ON</v>
      </c>
      <c r="I231" s="15">
        <f>Database!G623</f>
        <v>775000</v>
      </c>
      <c r="J231" t="str">
        <f t="shared" si="29"/>
        <v/>
      </c>
      <c r="K231" t="str">
        <f t="shared" si="30"/>
        <v/>
      </c>
      <c r="L231" t="str">
        <f t="shared" si="31"/>
        <v/>
      </c>
      <c r="M231">
        <f t="shared" si="32"/>
        <v>775000</v>
      </c>
      <c r="N231" t="str">
        <f t="shared" si="33"/>
        <v/>
      </c>
      <c r="O231">
        <f t="shared" si="34"/>
        <v>174</v>
      </c>
      <c r="P231">
        <f t="shared" si="35"/>
        <v>173</v>
      </c>
    </row>
    <row r="232" spans="1:16" x14ac:dyDescent="0.25">
      <c r="A232" t="str">
        <f>Database!A619</f>
        <v>DAL</v>
      </c>
      <c r="B232">
        <f t="shared" si="27"/>
        <v>3</v>
      </c>
      <c r="C232" s="32">
        <f t="shared" si="28"/>
        <v>31</v>
      </c>
      <c r="D232" t="str">
        <f>Database!C619</f>
        <v>L</v>
      </c>
      <c r="E232" t="str">
        <f>Database!B619</f>
        <v>Adam Erne</v>
      </c>
      <c r="F232" s="16">
        <f>2026-Database!D619</f>
        <v>31</v>
      </c>
      <c r="G232" t="str">
        <f>Database!F619</f>
        <v>USA</v>
      </c>
      <c r="H232" s="3" t="str">
        <f>Database!E619</f>
        <v>CT</v>
      </c>
      <c r="I232" s="15">
        <f>Database!G619</f>
        <v>775000</v>
      </c>
      <c r="J232">
        <f t="shared" si="29"/>
        <v>775000</v>
      </c>
      <c r="K232" t="str">
        <f t="shared" si="30"/>
        <v/>
      </c>
      <c r="L232" t="str">
        <f t="shared" si="31"/>
        <v/>
      </c>
      <c r="M232" t="str">
        <f t="shared" si="32"/>
        <v/>
      </c>
      <c r="N232" t="str">
        <f t="shared" si="33"/>
        <v/>
      </c>
      <c r="O232">
        <f t="shared" si="34"/>
        <v>95</v>
      </c>
      <c r="P232">
        <f t="shared" si="35"/>
        <v>94</v>
      </c>
    </row>
    <row r="233" spans="1:16" x14ac:dyDescent="0.25">
      <c r="A233" t="str">
        <f>Database!A458</f>
        <v>DAL</v>
      </c>
      <c r="B233">
        <f t="shared" si="27"/>
        <v>5</v>
      </c>
      <c r="C233" s="32">
        <f t="shared" si="28"/>
        <v>13</v>
      </c>
      <c r="D233" t="str">
        <f>Database!C458</f>
        <v>C</v>
      </c>
      <c r="E233" t="str">
        <f>Database!B458</f>
        <v>Sam Steel</v>
      </c>
      <c r="F233" s="16">
        <f>2026-Database!D458</f>
        <v>28</v>
      </c>
      <c r="G233" t="str">
        <f>Database!F458</f>
        <v>CAN</v>
      </c>
      <c r="H233" s="3" t="str">
        <f>Database!E458</f>
        <v>AB</v>
      </c>
      <c r="I233" s="15">
        <f>Database!G458</f>
        <v>1200000</v>
      </c>
      <c r="J233" t="str">
        <f t="shared" si="29"/>
        <v/>
      </c>
      <c r="K233">
        <f t="shared" si="30"/>
        <v>1200000</v>
      </c>
      <c r="L233" t="str">
        <f t="shared" si="31"/>
        <v/>
      </c>
      <c r="M233" t="str">
        <f t="shared" si="32"/>
        <v/>
      </c>
      <c r="N233" t="str">
        <f t="shared" si="33"/>
        <v/>
      </c>
      <c r="O233">
        <f t="shared" si="34"/>
        <v>141</v>
      </c>
      <c r="P233">
        <f t="shared" si="35"/>
        <v>140</v>
      </c>
    </row>
    <row r="234" spans="1:16" x14ac:dyDescent="0.25">
      <c r="A234" t="str">
        <f>Database!A541</f>
        <v>DAL</v>
      </c>
      <c r="B234">
        <f t="shared" si="27"/>
        <v>6</v>
      </c>
      <c r="C234" s="32">
        <f t="shared" si="28"/>
        <v>5</v>
      </c>
      <c r="D234" t="str">
        <f>Database!C541</f>
        <v>C</v>
      </c>
      <c r="E234" t="str">
        <f>Database!B541</f>
        <v>Mavrik Bourque</v>
      </c>
      <c r="F234" s="16">
        <f>2026-Database!D541</f>
        <v>24</v>
      </c>
      <c r="G234" t="str">
        <f>Database!F541</f>
        <v>CAN</v>
      </c>
      <c r="H234" s="3" t="str">
        <f>Database!E541</f>
        <v>QC</v>
      </c>
      <c r="I234" s="15">
        <f>Database!G541</f>
        <v>894167</v>
      </c>
      <c r="J234" t="str">
        <f t="shared" si="29"/>
        <v/>
      </c>
      <c r="K234">
        <f t="shared" si="30"/>
        <v>894167</v>
      </c>
      <c r="L234" t="str">
        <f t="shared" si="31"/>
        <v/>
      </c>
      <c r="M234" t="str">
        <f t="shared" si="32"/>
        <v/>
      </c>
      <c r="N234" t="str">
        <f t="shared" si="33"/>
        <v/>
      </c>
      <c r="O234">
        <f t="shared" si="34"/>
        <v>165</v>
      </c>
      <c r="P234">
        <f t="shared" si="35"/>
        <v>164</v>
      </c>
    </row>
    <row r="235" spans="1:16" x14ac:dyDescent="0.25">
      <c r="A235" t="str">
        <f>Database!A542</f>
        <v>DAL</v>
      </c>
      <c r="B235">
        <f t="shared" si="27"/>
        <v>6</v>
      </c>
      <c r="C235" s="32">
        <f t="shared" si="28"/>
        <v>5</v>
      </c>
      <c r="D235" t="str">
        <f>Database!C542</f>
        <v>C</v>
      </c>
      <c r="E235" t="str">
        <f>Database!B542</f>
        <v>Wyatt Johnston</v>
      </c>
      <c r="F235" s="16">
        <f>2026-Database!D542</f>
        <v>23</v>
      </c>
      <c r="G235" t="str">
        <f>Database!F542</f>
        <v>CAN</v>
      </c>
      <c r="H235" s="3" t="str">
        <f>Database!E542</f>
        <v>ON</v>
      </c>
      <c r="I235" s="15">
        <f>Database!G542</f>
        <v>894167</v>
      </c>
      <c r="J235" t="str">
        <f t="shared" si="29"/>
        <v/>
      </c>
      <c r="K235">
        <f t="shared" si="30"/>
        <v>894167</v>
      </c>
      <c r="L235" t="str">
        <f t="shared" si="31"/>
        <v/>
      </c>
      <c r="M235" t="str">
        <f t="shared" si="32"/>
        <v/>
      </c>
      <c r="N235" t="str">
        <f t="shared" si="33"/>
        <v/>
      </c>
      <c r="O235">
        <f t="shared" si="34"/>
        <v>165</v>
      </c>
      <c r="P235">
        <f t="shared" si="35"/>
        <v>164</v>
      </c>
    </row>
    <row r="236" spans="1:16" x14ac:dyDescent="0.25">
      <c r="A236" t="str">
        <f>Database!A558</f>
        <v>DAL</v>
      </c>
      <c r="B236">
        <f t="shared" si="27"/>
        <v>6</v>
      </c>
      <c r="C236" s="32">
        <f t="shared" si="28"/>
        <v>12</v>
      </c>
      <c r="D236" t="str">
        <f>Database!C558</f>
        <v>C</v>
      </c>
      <c r="E236" t="str">
        <f>Database!B558</f>
        <v>Justin Hryckowian</v>
      </c>
      <c r="F236" s="16">
        <f>2026-Database!D558</f>
        <v>25</v>
      </c>
      <c r="G236" t="str">
        <f>Database!F558</f>
        <v>CAN</v>
      </c>
      <c r="H236" s="3" t="str">
        <f>Database!E558</f>
        <v>QC</v>
      </c>
      <c r="I236" s="15">
        <f>Database!G558</f>
        <v>867500</v>
      </c>
      <c r="J236" t="str">
        <f t="shared" si="29"/>
        <v/>
      </c>
      <c r="K236">
        <f t="shared" si="30"/>
        <v>867500</v>
      </c>
      <c r="L236" t="str">
        <f t="shared" si="31"/>
        <v/>
      </c>
      <c r="M236" t="str">
        <f t="shared" si="32"/>
        <v/>
      </c>
      <c r="N236" t="str">
        <f t="shared" si="33"/>
        <v/>
      </c>
      <c r="O236">
        <f t="shared" si="34"/>
        <v>172</v>
      </c>
      <c r="P236">
        <f t="shared" si="35"/>
        <v>171</v>
      </c>
    </row>
    <row r="237" spans="1:16" x14ac:dyDescent="0.25">
      <c r="A237" t="str">
        <f>Database!A589</f>
        <v>DAL</v>
      </c>
      <c r="B237">
        <f t="shared" si="27"/>
        <v>6</v>
      </c>
      <c r="C237" s="32">
        <f t="shared" si="28"/>
        <v>22</v>
      </c>
      <c r="D237" t="str">
        <f>Database!C589</f>
        <v>C</v>
      </c>
      <c r="E237" t="str">
        <f>Database!B589</f>
        <v>Oskar Bäck</v>
      </c>
      <c r="F237" s="16">
        <f>2026-Database!D589</f>
        <v>26</v>
      </c>
      <c r="G237" t="str">
        <f>Database!F589</f>
        <v>SWE</v>
      </c>
      <c r="H237" s="3" t="str">
        <f>Database!E589</f>
        <v>--</v>
      </c>
      <c r="I237" s="15">
        <f>Database!G589</f>
        <v>825000</v>
      </c>
      <c r="J237" t="str">
        <f t="shared" si="29"/>
        <v/>
      </c>
      <c r="K237">
        <f t="shared" si="30"/>
        <v>825000</v>
      </c>
      <c r="L237" t="str">
        <f t="shared" si="31"/>
        <v/>
      </c>
      <c r="M237" t="str">
        <f t="shared" si="32"/>
        <v/>
      </c>
      <c r="N237" t="str">
        <f t="shared" si="33"/>
        <v/>
      </c>
      <c r="O237">
        <f t="shared" si="34"/>
        <v>182</v>
      </c>
      <c r="P237">
        <f t="shared" si="35"/>
        <v>181</v>
      </c>
    </row>
    <row r="238" spans="1:16" x14ac:dyDescent="0.25">
      <c r="A238" t="str">
        <f>Database!A622</f>
        <v>DAL</v>
      </c>
      <c r="B238">
        <f t="shared" si="27"/>
        <v>7</v>
      </c>
      <c r="C238" s="32">
        <f t="shared" si="28"/>
        <v>1</v>
      </c>
      <c r="D238" t="str">
        <f>Database!C622</f>
        <v>C</v>
      </c>
      <c r="E238" t="str">
        <f>Database!B622</f>
        <v>Colin Blackwell</v>
      </c>
      <c r="F238" s="16">
        <f>2026-Database!D622</f>
        <v>33</v>
      </c>
      <c r="G238" t="str">
        <f>Database!F622</f>
        <v>USA</v>
      </c>
      <c r="H238" s="3" t="str">
        <f>Database!E622</f>
        <v>MA</v>
      </c>
      <c r="I238" s="15">
        <f>Database!G622</f>
        <v>775000</v>
      </c>
      <c r="J238" t="str">
        <f t="shared" si="29"/>
        <v/>
      </c>
      <c r="K238">
        <f t="shared" si="30"/>
        <v>775000</v>
      </c>
      <c r="L238" t="str">
        <f t="shared" si="31"/>
        <v/>
      </c>
      <c r="M238" t="str">
        <f t="shared" si="32"/>
        <v/>
      </c>
      <c r="N238" t="str">
        <f t="shared" si="33"/>
        <v/>
      </c>
      <c r="O238">
        <f t="shared" si="34"/>
        <v>193</v>
      </c>
      <c r="P238">
        <f t="shared" si="35"/>
        <v>192</v>
      </c>
    </row>
    <row r="239" spans="1:16" x14ac:dyDescent="0.25">
      <c r="A239" t="str">
        <f>Database!A621</f>
        <v>DAL</v>
      </c>
      <c r="B239">
        <f t="shared" si="27"/>
        <v>7</v>
      </c>
      <c r="C239" s="32">
        <f t="shared" si="28"/>
        <v>1</v>
      </c>
      <c r="D239" t="str">
        <f>Database!C621</f>
        <v>C</v>
      </c>
      <c r="E239" t="str">
        <f>Database!B621</f>
        <v>Cameron Hughes</v>
      </c>
      <c r="F239" s="16">
        <f>2026-Database!D621</f>
        <v>30</v>
      </c>
      <c r="G239" t="str">
        <f>Database!F621</f>
        <v>CAN</v>
      </c>
      <c r="H239" s="3" t="str">
        <f>Database!E621</f>
        <v>AB</v>
      </c>
      <c r="I239" s="15">
        <f>Database!G621</f>
        <v>775000</v>
      </c>
      <c r="J239" t="str">
        <f t="shared" si="29"/>
        <v/>
      </c>
      <c r="K239">
        <f t="shared" si="30"/>
        <v>775000</v>
      </c>
      <c r="L239" t="str">
        <f t="shared" si="31"/>
        <v/>
      </c>
      <c r="M239" t="str">
        <f t="shared" si="32"/>
        <v/>
      </c>
      <c r="N239" t="str">
        <f t="shared" si="33"/>
        <v/>
      </c>
      <c r="O239">
        <f t="shared" si="34"/>
        <v>193</v>
      </c>
      <c r="P239">
        <f t="shared" si="35"/>
        <v>192</v>
      </c>
    </row>
    <row r="240" spans="1:16" x14ac:dyDescent="0.25">
      <c r="A240" t="str">
        <f>Database!A45</f>
        <v>DET</v>
      </c>
      <c r="B240">
        <f t="shared" si="27"/>
        <v>1</v>
      </c>
      <c r="C240" s="32">
        <f t="shared" si="28"/>
        <v>12</v>
      </c>
      <c r="D240" t="str">
        <f>Database!C45</f>
        <v>C</v>
      </c>
      <c r="E240" t="str">
        <f>Database!B45</f>
        <v>Dylan Larkin</v>
      </c>
      <c r="F240" s="16">
        <f>2026-Database!D45</f>
        <v>30</v>
      </c>
      <c r="G240" t="str">
        <f>Database!F45</f>
        <v>USA</v>
      </c>
      <c r="H240" s="3" t="str">
        <f>Database!E45</f>
        <v>MI</v>
      </c>
      <c r="I240" s="15">
        <f>Database!G45</f>
        <v>8700000</v>
      </c>
      <c r="J240" t="str">
        <f t="shared" si="29"/>
        <v/>
      </c>
      <c r="K240">
        <f t="shared" si="30"/>
        <v>8700000</v>
      </c>
      <c r="L240" t="str">
        <f t="shared" si="31"/>
        <v/>
      </c>
      <c r="M240" t="str">
        <f t="shared" si="32"/>
        <v/>
      </c>
      <c r="N240" t="str">
        <f t="shared" si="33"/>
        <v/>
      </c>
      <c r="O240">
        <f t="shared" si="34"/>
        <v>12</v>
      </c>
      <c r="P240">
        <f t="shared" si="35"/>
        <v>11</v>
      </c>
    </row>
    <row r="241" spans="1:16" x14ac:dyDescent="0.25">
      <c r="A241" t="str">
        <f>Database!A49</f>
        <v>DET</v>
      </c>
      <c r="B241">
        <f t="shared" si="27"/>
        <v>1</v>
      </c>
      <c r="C241" s="32">
        <f t="shared" si="28"/>
        <v>15</v>
      </c>
      <c r="D241" t="str">
        <f>Database!C49</f>
        <v>D</v>
      </c>
      <c r="E241" t="str">
        <f>Database!B49</f>
        <v>Moritz Seider</v>
      </c>
      <c r="F241" s="16">
        <f>2026-Database!D49</f>
        <v>25</v>
      </c>
      <c r="G241" t="str">
        <f>Database!F49</f>
        <v>DEU</v>
      </c>
      <c r="H241" s="3" t="str">
        <f>Database!E49</f>
        <v>--</v>
      </c>
      <c r="I241" s="15">
        <f>Database!G49</f>
        <v>8550000</v>
      </c>
      <c r="J241" t="str">
        <f t="shared" si="29"/>
        <v/>
      </c>
      <c r="K241" t="str">
        <f t="shared" si="30"/>
        <v/>
      </c>
      <c r="L241" t="str">
        <f t="shared" si="31"/>
        <v/>
      </c>
      <c r="M241">
        <f t="shared" si="32"/>
        <v>8550000</v>
      </c>
      <c r="N241" t="str">
        <f t="shared" si="33"/>
        <v/>
      </c>
      <c r="O241">
        <f t="shared" si="34"/>
        <v>15</v>
      </c>
      <c r="P241">
        <f t="shared" si="35"/>
        <v>14</v>
      </c>
    </row>
    <row r="242" spans="1:16" x14ac:dyDescent="0.25">
      <c r="A242" t="str">
        <f>Database!A71</f>
        <v>DET</v>
      </c>
      <c r="B242">
        <f t="shared" si="27"/>
        <v>1</v>
      </c>
      <c r="C242" s="32">
        <f t="shared" si="28"/>
        <v>12</v>
      </c>
      <c r="D242" t="str">
        <f>Database!C71</f>
        <v>R</v>
      </c>
      <c r="E242" t="str">
        <f>Database!B71</f>
        <v>Lucas Raymond</v>
      </c>
      <c r="F242" s="16">
        <f>2026-Database!D71</f>
        <v>24</v>
      </c>
      <c r="G242" t="str">
        <f>Database!F71</f>
        <v>SWE</v>
      </c>
      <c r="H242" s="3" t="str">
        <f>Database!E71</f>
        <v>--</v>
      </c>
      <c r="I242" s="15">
        <f>Database!G71</f>
        <v>8075000</v>
      </c>
      <c r="J242" t="str">
        <f t="shared" si="29"/>
        <v/>
      </c>
      <c r="K242" t="str">
        <f t="shared" si="30"/>
        <v/>
      </c>
      <c r="L242">
        <f t="shared" si="31"/>
        <v>8075000</v>
      </c>
      <c r="M242" t="str">
        <f t="shared" si="32"/>
        <v/>
      </c>
      <c r="N242" t="str">
        <f t="shared" si="33"/>
        <v/>
      </c>
      <c r="O242">
        <f t="shared" si="34"/>
        <v>12</v>
      </c>
      <c r="P242">
        <f t="shared" si="35"/>
        <v>11</v>
      </c>
    </row>
    <row r="243" spans="1:16" x14ac:dyDescent="0.25">
      <c r="A243" t="str">
        <f>Database!A84</f>
        <v>DET</v>
      </c>
      <c r="B243">
        <f t="shared" si="27"/>
        <v>1</v>
      </c>
      <c r="C243" s="32">
        <f t="shared" si="28"/>
        <v>13</v>
      </c>
      <c r="D243" t="str">
        <f>Database!C84</f>
        <v>R</v>
      </c>
      <c r="E243" t="str">
        <f>Database!B84</f>
        <v>Alex DeBrincat</v>
      </c>
      <c r="F243" s="16">
        <f>2026-Database!D84</f>
        <v>29</v>
      </c>
      <c r="G243" t="str">
        <f>Database!F84</f>
        <v>USA</v>
      </c>
      <c r="H243" s="3" t="str">
        <f>Database!E84</f>
        <v>MI</v>
      </c>
      <c r="I243" s="15">
        <f>Database!G84</f>
        <v>7875000</v>
      </c>
      <c r="J243" t="str">
        <f t="shared" si="29"/>
        <v/>
      </c>
      <c r="K243" t="str">
        <f t="shared" si="30"/>
        <v/>
      </c>
      <c r="L243">
        <f t="shared" si="31"/>
        <v>7875000</v>
      </c>
      <c r="M243" t="str">
        <f t="shared" si="32"/>
        <v/>
      </c>
      <c r="N243" t="str">
        <f t="shared" si="33"/>
        <v/>
      </c>
      <c r="O243">
        <f t="shared" si="34"/>
        <v>13</v>
      </c>
      <c r="P243">
        <f t="shared" si="35"/>
        <v>12</v>
      </c>
    </row>
    <row r="244" spans="1:16" x14ac:dyDescent="0.25">
      <c r="A244" t="str">
        <f>Database!A226</f>
        <v>DET</v>
      </c>
      <c r="B244">
        <f t="shared" si="27"/>
        <v>1</v>
      </c>
      <c r="C244" s="32">
        <f t="shared" si="28"/>
        <v>32</v>
      </c>
      <c r="D244" t="str">
        <f>Database!C226</f>
        <v>R</v>
      </c>
      <c r="E244" t="str">
        <f>Database!B226</f>
        <v>Vladimir Tarasenko</v>
      </c>
      <c r="F244" s="16">
        <f>2026-Database!D226</f>
        <v>35</v>
      </c>
      <c r="G244" t="str">
        <f>Database!F226</f>
        <v>RUS</v>
      </c>
      <c r="H244" s="3" t="str">
        <f>Database!E226</f>
        <v>--</v>
      </c>
      <c r="I244" s="15">
        <f>Database!G226</f>
        <v>4750000</v>
      </c>
      <c r="J244" t="str">
        <f t="shared" si="29"/>
        <v/>
      </c>
      <c r="K244" t="str">
        <f t="shared" si="30"/>
        <v/>
      </c>
      <c r="L244">
        <f t="shared" si="31"/>
        <v>4750000</v>
      </c>
      <c r="M244" t="str">
        <f t="shared" si="32"/>
        <v/>
      </c>
      <c r="N244" t="str">
        <f t="shared" si="33"/>
        <v/>
      </c>
      <c r="O244">
        <f t="shared" si="34"/>
        <v>32</v>
      </c>
      <c r="P244">
        <f t="shared" si="35"/>
        <v>31</v>
      </c>
    </row>
    <row r="245" spans="1:16" x14ac:dyDescent="0.25">
      <c r="A245" t="str">
        <f>Database!A359</f>
        <v>DET</v>
      </c>
      <c r="B245">
        <f t="shared" si="27"/>
        <v>1</v>
      </c>
      <c r="C245" s="32">
        <f t="shared" si="28"/>
        <v>31</v>
      </c>
      <c r="D245" t="str">
        <f>Database!C359</f>
        <v>G</v>
      </c>
      <c r="E245" t="str">
        <f>Database!B359</f>
        <v>Cam Talbot</v>
      </c>
      <c r="F245" s="16">
        <f>2026-Database!D359</f>
        <v>39</v>
      </c>
      <c r="G245" t="str">
        <f>Database!F359</f>
        <v>CAN</v>
      </c>
      <c r="H245" s="3" t="str">
        <f>Database!E359</f>
        <v>ON</v>
      </c>
      <c r="I245" s="15">
        <f>Database!G359</f>
        <v>2500000</v>
      </c>
      <c r="J245" t="str">
        <f t="shared" si="29"/>
        <v/>
      </c>
      <c r="K245" t="str">
        <f t="shared" si="30"/>
        <v/>
      </c>
      <c r="L245" t="str">
        <f t="shared" si="31"/>
        <v/>
      </c>
      <c r="M245" t="str">
        <f t="shared" si="32"/>
        <v/>
      </c>
      <c r="N245">
        <f t="shared" si="33"/>
        <v>2500000</v>
      </c>
      <c r="O245">
        <f t="shared" si="34"/>
        <v>31</v>
      </c>
      <c r="P245">
        <f t="shared" si="35"/>
        <v>30</v>
      </c>
    </row>
    <row r="246" spans="1:16" x14ac:dyDescent="0.25">
      <c r="A246" t="str">
        <f>Database!A171</f>
        <v>DET</v>
      </c>
      <c r="B246">
        <f t="shared" si="27"/>
        <v>2</v>
      </c>
      <c r="C246" s="32">
        <f t="shared" si="28"/>
        <v>20</v>
      </c>
      <c r="D246" t="str">
        <f>Database!C171</f>
        <v>C</v>
      </c>
      <c r="E246" t="str">
        <f>Database!B171</f>
        <v>Andrew Copp</v>
      </c>
      <c r="F246" s="16">
        <f>2026-Database!D171</f>
        <v>32</v>
      </c>
      <c r="G246" t="str">
        <f>Database!F171</f>
        <v>USA</v>
      </c>
      <c r="H246" s="3" t="str">
        <f>Database!E171</f>
        <v>MI</v>
      </c>
      <c r="I246" s="15">
        <f>Database!G171</f>
        <v>5625000</v>
      </c>
      <c r="J246" t="str">
        <f t="shared" si="29"/>
        <v/>
      </c>
      <c r="K246">
        <f t="shared" si="30"/>
        <v>5625000</v>
      </c>
      <c r="L246" t="str">
        <f t="shared" si="31"/>
        <v/>
      </c>
      <c r="M246" t="str">
        <f t="shared" si="32"/>
        <v/>
      </c>
      <c r="N246" t="str">
        <f t="shared" si="33"/>
        <v/>
      </c>
      <c r="O246">
        <f t="shared" si="34"/>
        <v>52</v>
      </c>
      <c r="P246">
        <f t="shared" si="35"/>
        <v>51</v>
      </c>
    </row>
    <row r="247" spans="1:16" x14ac:dyDescent="0.25">
      <c r="A247" t="str">
        <f>Database!A199</f>
        <v>DET</v>
      </c>
      <c r="B247">
        <f t="shared" si="27"/>
        <v>2</v>
      </c>
      <c r="C247" s="32">
        <f t="shared" si="28"/>
        <v>28</v>
      </c>
      <c r="D247" t="str">
        <f>Database!C199</f>
        <v>C</v>
      </c>
      <c r="E247" t="str">
        <f>Database!B199</f>
        <v>J.T. Compher</v>
      </c>
      <c r="F247" s="16">
        <f>2026-Database!D199</f>
        <v>31</v>
      </c>
      <c r="G247" t="str">
        <f>Database!F199</f>
        <v>USA</v>
      </c>
      <c r="H247" s="3" t="str">
        <f>Database!E199</f>
        <v>IL</v>
      </c>
      <c r="I247" s="15">
        <f>Database!G199</f>
        <v>5100000</v>
      </c>
      <c r="J247" t="str">
        <f t="shared" si="29"/>
        <v/>
      </c>
      <c r="K247">
        <f t="shared" si="30"/>
        <v>5100000</v>
      </c>
      <c r="L247" t="str">
        <f t="shared" si="31"/>
        <v/>
      </c>
      <c r="M247" t="str">
        <f t="shared" si="32"/>
        <v/>
      </c>
      <c r="N247" t="str">
        <f t="shared" si="33"/>
        <v/>
      </c>
      <c r="O247">
        <f t="shared" si="34"/>
        <v>60</v>
      </c>
      <c r="P247">
        <f t="shared" si="35"/>
        <v>59</v>
      </c>
    </row>
    <row r="248" spans="1:16" x14ac:dyDescent="0.25">
      <c r="A248" t="str">
        <f>Database!A225</f>
        <v>DET</v>
      </c>
      <c r="B248">
        <f t="shared" si="27"/>
        <v>2</v>
      </c>
      <c r="C248" s="32">
        <f t="shared" si="28"/>
        <v>4</v>
      </c>
      <c r="D248" t="str">
        <f>Database!C225</f>
        <v>D</v>
      </c>
      <c r="E248" t="str">
        <f>Database!B225</f>
        <v>Ben Chiarot</v>
      </c>
      <c r="F248" s="16">
        <f>2026-Database!D225</f>
        <v>35</v>
      </c>
      <c r="G248" t="str">
        <f>Database!F225</f>
        <v>CAN</v>
      </c>
      <c r="H248" s="3" t="str">
        <f>Database!E225</f>
        <v>ON</v>
      </c>
      <c r="I248" s="15">
        <f>Database!G225</f>
        <v>4750000</v>
      </c>
      <c r="J248" t="str">
        <f t="shared" si="29"/>
        <v/>
      </c>
      <c r="K248" t="str">
        <f t="shared" si="30"/>
        <v/>
      </c>
      <c r="L248" t="str">
        <f t="shared" si="31"/>
        <v/>
      </c>
      <c r="M248">
        <f t="shared" si="32"/>
        <v>4750000</v>
      </c>
      <c r="N248" t="str">
        <f t="shared" si="33"/>
        <v/>
      </c>
      <c r="O248">
        <f t="shared" si="34"/>
        <v>68</v>
      </c>
      <c r="P248">
        <f t="shared" si="35"/>
        <v>67</v>
      </c>
    </row>
    <row r="249" spans="1:16" x14ac:dyDescent="0.25">
      <c r="A249" t="str">
        <f>Database!A269</f>
        <v>DET</v>
      </c>
      <c r="B249">
        <f t="shared" si="27"/>
        <v>2</v>
      </c>
      <c r="C249" s="32">
        <f t="shared" si="28"/>
        <v>7</v>
      </c>
      <c r="D249" t="str">
        <f>Database!C269</f>
        <v>R</v>
      </c>
      <c r="E249" t="str">
        <f>Database!B269</f>
        <v>Patrick Kane</v>
      </c>
      <c r="F249" s="16">
        <f>2026-Database!D269</f>
        <v>38</v>
      </c>
      <c r="G249" t="str">
        <f>Database!F269</f>
        <v>USA</v>
      </c>
      <c r="H249" s="3" t="str">
        <f>Database!E269</f>
        <v>NY</v>
      </c>
      <c r="I249" s="15">
        <f>Database!G269</f>
        <v>4000000</v>
      </c>
      <c r="J249" t="str">
        <f t="shared" si="29"/>
        <v/>
      </c>
      <c r="K249" t="str">
        <f t="shared" si="30"/>
        <v/>
      </c>
      <c r="L249">
        <f t="shared" si="31"/>
        <v>4000000</v>
      </c>
      <c r="M249" t="str">
        <f t="shared" si="32"/>
        <v/>
      </c>
      <c r="N249" t="str">
        <f t="shared" si="33"/>
        <v/>
      </c>
      <c r="O249">
        <f t="shared" si="34"/>
        <v>39</v>
      </c>
      <c r="P249">
        <f t="shared" si="35"/>
        <v>38</v>
      </c>
    </row>
    <row r="250" spans="1:16" x14ac:dyDescent="0.25">
      <c r="A250" t="str">
        <f>Database!A304</f>
        <v>DET</v>
      </c>
      <c r="B250">
        <f t="shared" si="27"/>
        <v>2</v>
      </c>
      <c r="C250" s="32">
        <f t="shared" si="28"/>
        <v>32</v>
      </c>
      <c r="D250" t="str">
        <f>Database!C304</f>
        <v>D</v>
      </c>
      <c r="E250" t="str">
        <f>Database!B304</f>
        <v>Justin Holl</v>
      </c>
      <c r="F250" s="16">
        <f>2026-Database!D304</f>
        <v>34</v>
      </c>
      <c r="G250" t="str">
        <f>Database!F304</f>
        <v>USA</v>
      </c>
      <c r="H250" s="3" t="str">
        <f>Database!E304</f>
        <v>MN</v>
      </c>
      <c r="I250" s="15">
        <f>Database!G304</f>
        <v>3400000</v>
      </c>
      <c r="J250" t="str">
        <f t="shared" si="29"/>
        <v/>
      </c>
      <c r="K250" t="str">
        <f t="shared" si="30"/>
        <v/>
      </c>
      <c r="L250" t="str">
        <f t="shared" si="31"/>
        <v/>
      </c>
      <c r="M250">
        <f t="shared" si="32"/>
        <v>3400000</v>
      </c>
      <c r="N250" t="str">
        <f t="shared" si="33"/>
        <v/>
      </c>
      <c r="O250">
        <f t="shared" si="34"/>
        <v>96</v>
      </c>
      <c r="P250">
        <f t="shared" si="35"/>
        <v>95</v>
      </c>
    </row>
    <row r="251" spans="1:16" x14ac:dyDescent="0.25">
      <c r="A251" t="str">
        <f>Database!A388</f>
        <v>DET</v>
      </c>
      <c r="B251">
        <f t="shared" si="27"/>
        <v>2</v>
      </c>
      <c r="C251" s="32">
        <f t="shared" si="28"/>
        <v>53</v>
      </c>
      <c r="D251" t="str">
        <f>Database!C388</f>
        <v>D</v>
      </c>
      <c r="E251" t="str">
        <f>Database!B388</f>
        <v>Erik Gustafsson</v>
      </c>
      <c r="F251" s="16">
        <f>2026-Database!D388</f>
        <v>34</v>
      </c>
      <c r="G251" t="str">
        <f>Database!F388</f>
        <v>SWE</v>
      </c>
      <c r="H251" s="3" t="str">
        <f>Database!E388</f>
        <v>--</v>
      </c>
      <c r="I251" s="15">
        <f>Database!G388</f>
        <v>2000000</v>
      </c>
      <c r="J251" t="str">
        <f t="shared" si="29"/>
        <v/>
      </c>
      <c r="K251" t="str">
        <f t="shared" si="30"/>
        <v/>
      </c>
      <c r="L251" t="str">
        <f t="shared" si="31"/>
        <v/>
      </c>
      <c r="M251">
        <f t="shared" si="32"/>
        <v>2000000</v>
      </c>
      <c r="N251" t="str">
        <f t="shared" si="33"/>
        <v/>
      </c>
      <c r="O251">
        <f t="shared" si="34"/>
        <v>117</v>
      </c>
      <c r="P251">
        <f t="shared" si="35"/>
        <v>116</v>
      </c>
    </row>
    <row r="252" spans="1:16" x14ac:dyDescent="0.25">
      <c r="A252" t="str">
        <f>Database!A319</f>
        <v>DET</v>
      </c>
      <c r="B252">
        <f t="shared" si="27"/>
        <v>3</v>
      </c>
      <c r="C252" s="32">
        <f t="shared" si="28"/>
        <v>28</v>
      </c>
      <c r="D252" t="str">
        <f>Database!C319</f>
        <v>C</v>
      </c>
      <c r="E252" t="str">
        <f>Database!B319</f>
        <v>Michael Rasmussen</v>
      </c>
      <c r="F252" s="16">
        <f>2026-Database!D319</f>
        <v>27</v>
      </c>
      <c r="G252" t="str">
        <f>Database!F319</f>
        <v>CAN</v>
      </c>
      <c r="H252" s="3" t="str">
        <f>Database!E319</f>
        <v>BC</v>
      </c>
      <c r="I252" s="15">
        <f>Database!G319</f>
        <v>3200000</v>
      </c>
      <c r="J252" t="str">
        <f t="shared" si="29"/>
        <v/>
      </c>
      <c r="K252">
        <f t="shared" si="30"/>
        <v>3200000</v>
      </c>
      <c r="L252" t="str">
        <f t="shared" si="31"/>
        <v/>
      </c>
      <c r="M252" t="str">
        <f t="shared" si="32"/>
        <v/>
      </c>
      <c r="N252" t="str">
        <f t="shared" si="33"/>
        <v/>
      </c>
      <c r="O252">
        <f t="shared" si="34"/>
        <v>92</v>
      </c>
      <c r="P252">
        <f t="shared" si="35"/>
        <v>91</v>
      </c>
    </row>
    <row r="253" spans="1:16" x14ac:dyDescent="0.25">
      <c r="A253" t="str">
        <f>Database!A465</f>
        <v>DET</v>
      </c>
      <c r="B253">
        <f t="shared" si="27"/>
        <v>3</v>
      </c>
      <c r="C253" s="32">
        <f t="shared" si="28"/>
        <v>3</v>
      </c>
      <c r="D253" t="str">
        <f>Database!C465</f>
        <v>R</v>
      </c>
      <c r="E253" t="str">
        <f>Database!B465</f>
        <v>Christian Fischer</v>
      </c>
      <c r="F253" s="16">
        <f>2026-Database!D465</f>
        <v>29</v>
      </c>
      <c r="G253" t="str">
        <f>Database!F465</f>
        <v>USA</v>
      </c>
      <c r="H253" s="3" t="str">
        <f>Database!E465</f>
        <v>IL</v>
      </c>
      <c r="I253" s="15">
        <f>Database!G465</f>
        <v>1125000</v>
      </c>
      <c r="J253" t="str">
        <f t="shared" si="29"/>
        <v/>
      </c>
      <c r="K253" t="str">
        <f t="shared" si="30"/>
        <v/>
      </c>
      <c r="L253">
        <f t="shared" si="31"/>
        <v>1125000</v>
      </c>
      <c r="M253" t="str">
        <f t="shared" si="32"/>
        <v/>
      </c>
      <c r="N253" t="str">
        <f t="shared" si="33"/>
        <v/>
      </c>
      <c r="O253">
        <f t="shared" si="34"/>
        <v>67</v>
      </c>
      <c r="P253">
        <f t="shared" si="35"/>
        <v>66</v>
      </c>
    </row>
    <row r="254" spans="1:16" x14ac:dyDescent="0.25">
      <c r="A254" t="str">
        <f>Database!A543</f>
        <v>DET</v>
      </c>
      <c r="B254">
        <f t="shared" si="27"/>
        <v>3</v>
      </c>
      <c r="C254" s="32">
        <f t="shared" si="28"/>
        <v>34</v>
      </c>
      <c r="D254" t="str">
        <f>Database!C543</f>
        <v>D</v>
      </c>
      <c r="E254" t="str">
        <f>Database!B543</f>
        <v>Simon Edvinsson</v>
      </c>
      <c r="F254" s="16">
        <f>2026-Database!D543</f>
        <v>23</v>
      </c>
      <c r="G254" t="str">
        <f>Database!F543</f>
        <v>SWE</v>
      </c>
      <c r="H254" s="3" t="str">
        <f>Database!E543</f>
        <v>--</v>
      </c>
      <c r="I254" s="15">
        <f>Database!G543</f>
        <v>894167</v>
      </c>
      <c r="J254" t="str">
        <f t="shared" si="29"/>
        <v/>
      </c>
      <c r="K254" t="str">
        <f t="shared" si="30"/>
        <v/>
      </c>
      <c r="L254" t="str">
        <f t="shared" si="31"/>
        <v/>
      </c>
      <c r="M254">
        <f t="shared" si="32"/>
        <v>894167</v>
      </c>
      <c r="N254" t="str">
        <f t="shared" si="33"/>
        <v/>
      </c>
      <c r="O254">
        <f t="shared" si="34"/>
        <v>162</v>
      </c>
      <c r="P254">
        <f t="shared" si="35"/>
        <v>161</v>
      </c>
    </row>
    <row r="255" spans="1:16" x14ac:dyDescent="0.25">
      <c r="A255" t="str">
        <f>Database!A370</f>
        <v>DET</v>
      </c>
      <c r="B255">
        <f t="shared" si="27"/>
        <v>4</v>
      </c>
      <c r="C255" s="32">
        <f t="shared" si="28"/>
        <v>10</v>
      </c>
      <c r="D255" t="str">
        <f>Database!C370</f>
        <v>C</v>
      </c>
      <c r="E255" t="str">
        <f>Database!B370</f>
        <v>Joe Veleno</v>
      </c>
      <c r="F255" s="16">
        <f>2026-Database!D370</f>
        <v>26</v>
      </c>
      <c r="G255" t="str">
        <f>Database!F370</f>
        <v>CAN</v>
      </c>
      <c r="H255" s="3" t="str">
        <f>Database!E370</f>
        <v>QC</v>
      </c>
      <c r="I255" s="15">
        <f>Database!G370</f>
        <v>2275000</v>
      </c>
      <c r="J255" t="str">
        <f t="shared" si="29"/>
        <v/>
      </c>
      <c r="K255">
        <f t="shared" si="30"/>
        <v>2275000</v>
      </c>
      <c r="L255" t="str">
        <f t="shared" si="31"/>
        <v/>
      </c>
      <c r="M255" t="str">
        <f t="shared" si="32"/>
        <v/>
      </c>
      <c r="N255" t="str">
        <f t="shared" si="33"/>
        <v/>
      </c>
      <c r="O255">
        <f t="shared" si="34"/>
        <v>106</v>
      </c>
      <c r="P255">
        <f t="shared" si="35"/>
        <v>105</v>
      </c>
    </row>
    <row r="256" spans="1:16" x14ac:dyDescent="0.25">
      <c r="A256" t="str">
        <f>Database!A549</f>
        <v>DET</v>
      </c>
      <c r="B256">
        <f t="shared" si="27"/>
        <v>6</v>
      </c>
      <c r="C256" s="32">
        <f t="shared" si="28"/>
        <v>8</v>
      </c>
      <c r="D256" t="str">
        <f>Database!C549</f>
        <v>C</v>
      </c>
      <c r="E256" t="str">
        <f>Database!B549</f>
        <v>Marco Kasper</v>
      </c>
      <c r="F256" s="16">
        <f>2026-Database!D549</f>
        <v>22</v>
      </c>
      <c r="G256" t="str">
        <f>Database!F549</f>
        <v>AUT</v>
      </c>
      <c r="H256" s="3" t="str">
        <f>Database!E549</f>
        <v>--</v>
      </c>
      <c r="I256" s="15">
        <f>Database!G549</f>
        <v>886666</v>
      </c>
      <c r="J256" t="str">
        <f t="shared" si="29"/>
        <v/>
      </c>
      <c r="K256">
        <f t="shared" si="30"/>
        <v>886666</v>
      </c>
      <c r="L256" t="str">
        <f t="shared" si="31"/>
        <v/>
      </c>
      <c r="M256" t="str">
        <f t="shared" si="32"/>
        <v/>
      </c>
      <c r="N256" t="str">
        <f t="shared" si="33"/>
        <v/>
      </c>
      <c r="O256">
        <f t="shared" si="34"/>
        <v>168</v>
      </c>
      <c r="P256">
        <f t="shared" si="35"/>
        <v>167</v>
      </c>
    </row>
    <row r="257" spans="1:16" x14ac:dyDescent="0.25">
      <c r="A257" t="str">
        <f>Database!A2</f>
        <v>EDM</v>
      </c>
      <c r="B257">
        <f t="shared" si="27"/>
        <v>1</v>
      </c>
      <c r="C257" s="32">
        <f t="shared" si="28"/>
        <v>1</v>
      </c>
      <c r="D257" t="str">
        <f>Database!C2</f>
        <v>C</v>
      </c>
      <c r="E257" t="str">
        <f>Database!B2</f>
        <v>Leon Draisaitl</v>
      </c>
      <c r="F257" s="16">
        <f>2026-Database!D2</f>
        <v>31</v>
      </c>
      <c r="G257" t="str">
        <f>Database!F2</f>
        <v>DEU</v>
      </c>
      <c r="H257" s="3" t="str">
        <f>Database!E2</f>
        <v>--</v>
      </c>
      <c r="I257" s="15">
        <f>Database!G2</f>
        <v>14000000</v>
      </c>
      <c r="J257" t="str">
        <f t="shared" si="29"/>
        <v/>
      </c>
      <c r="K257">
        <f t="shared" si="30"/>
        <v>14000000</v>
      </c>
      <c r="L257" t="str">
        <f t="shared" si="31"/>
        <v/>
      </c>
      <c r="M257" t="str">
        <f t="shared" si="32"/>
        <v/>
      </c>
      <c r="N257" t="str">
        <f t="shared" si="33"/>
        <v/>
      </c>
      <c r="O257">
        <f t="shared" si="34"/>
        <v>1</v>
      </c>
      <c r="P257">
        <f t="shared" si="35"/>
        <v>0</v>
      </c>
    </row>
    <row r="258" spans="1:16" x14ac:dyDescent="0.25">
      <c r="A258" t="str">
        <f>Database!A5</f>
        <v>EDM</v>
      </c>
      <c r="B258">
        <f t="shared" ref="B258:B321" si="36">IF(D258="D",(P258-MOD(P258,64))/64,(P258-MOD(P258,32))/32)+1</f>
        <v>1</v>
      </c>
      <c r="C258" s="32">
        <f t="shared" ref="C258:C321" si="37">IF(D258="D",O258-(B258-1)*64,O258-(B258-1)*32)</f>
        <v>4</v>
      </c>
      <c r="D258" t="str">
        <f>Database!C5</f>
        <v>C</v>
      </c>
      <c r="E258" t="str">
        <f>Database!B5</f>
        <v>Connor McDavid</v>
      </c>
      <c r="F258" s="16">
        <f>2026-Database!D5</f>
        <v>29</v>
      </c>
      <c r="G258" t="str">
        <f>Database!F5</f>
        <v>CAN</v>
      </c>
      <c r="H258" s="3" t="str">
        <f>Database!E5</f>
        <v>ON</v>
      </c>
      <c r="I258" s="15">
        <f>Database!G5</f>
        <v>12500000</v>
      </c>
      <c r="J258" t="str">
        <f t="shared" ref="J258:J321" si="38">IF($D258="L",$I258,"")</f>
        <v/>
      </c>
      <c r="K258">
        <f t="shared" ref="K258:K321" si="39">IF($D258="C",$I258,"")</f>
        <v>12500000</v>
      </c>
      <c r="L258" t="str">
        <f t="shared" ref="L258:L321" si="40">IF($D258="R",$I258,"")</f>
        <v/>
      </c>
      <c r="M258" t="str">
        <f t="shared" ref="M258:M321" si="41">IF($D258="D",$I258,"")</f>
        <v/>
      </c>
      <c r="N258" t="str">
        <f t="shared" ref="N258:N321" si="42">IF($D258="G",$I258,"")</f>
        <v/>
      </c>
      <c r="O258">
        <f t="shared" ref="O258:O321" si="43">IF(D258="L",RANK(J258,J$2:J$655,FALSE),0)+IF(D258="C",RANK(K258,K$2:K$655,FALSE),0)+IF(D258="R",RANK(L258,L$2:L$655,FALSE),0)+IF(D258="D",RANK(M258,M$2:M$655,FALSE),0)+IF(D258="G",RANK(N258,N$2:N$655,FALSE),0)</f>
        <v>4</v>
      </c>
      <c r="P258">
        <f t="shared" ref="P258:P321" si="44">O258-1</f>
        <v>3</v>
      </c>
    </row>
    <row r="259" spans="1:16" x14ac:dyDescent="0.25">
      <c r="A259" t="str">
        <f>Database!A16</f>
        <v>EDM</v>
      </c>
      <c r="B259">
        <f t="shared" si="36"/>
        <v>1</v>
      </c>
      <c r="C259" s="32">
        <f t="shared" si="37"/>
        <v>4</v>
      </c>
      <c r="D259" t="str">
        <f>Database!C16</f>
        <v>D</v>
      </c>
      <c r="E259" t="str">
        <f>Database!B16</f>
        <v>Evan Bouchard</v>
      </c>
      <c r="F259" s="16">
        <f>2026-Database!D16</f>
        <v>27</v>
      </c>
      <c r="G259" t="str">
        <f>Database!F16</f>
        <v>CAN</v>
      </c>
      <c r="H259" s="3" t="str">
        <f>Database!E16</f>
        <v>ON</v>
      </c>
      <c r="I259" s="15">
        <f>Database!G16</f>
        <v>10500000</v>
      </c>
      <c r="J259" t="str">
        <f t="shared" si="38"/>
        <v/>
      </c>
      <c r="K259" t="str">
        <f t="shared" si="39"/>
        <v/>
      </c>
      <c r="L259" t="str">
        <f t="shared" si="40"/>
        <v/>
      </c>
      <c r="M259">
        <f t="shared" si="41"/>
        <v>10500000</v>
      </c>
      <c r="N259" t="str">
        <f t="shared" si="42"/>
        <v/>
      </c>
      <c r="O259">
        <f t="shared" si="43"/>
        <v>4</v>
      </c>
      <c r="P259">
        <f t="shared" si="44"/>
        <v>3</v>
      </c>
    </row>
    <row r="260" spans="1:16" x14ac:dyDescent="0.25">
      <c r="A260" t="str">
        <f>Database!A35</f>
        <v>EDM</v>
      </c>
      <c r="B260">
        <f t="shared" si="36"/>
        <v>1</v>
      </c>
      <c r="C260" s="32">
        <f t="shared" si="37"/>
        <v>10</v>
      </c>
      <c r="D260" t="str">
        <f>Database!C35</f>
        <v>D</v>
      </c>
      <c r="E260" t="str">
        <f>Database!B35</f>
        <v>Darnell Nurse</v>
      </c>
      <c r="F260" s="16">
        <f>2026-Database!D35</f>
        <v>31</v>
      </c>
      <c r="G260" t="str">
        <f>Database!F35</f>
        <v>CAN</v>
      </c>
      <c r="H260" s="3" t="str">
        <f>Database!E35</f>
        <v>ON</v>
      </c>
      <c r="I260" s="15">
        <f>Database!G35</f>
        <v>9250000</v>
      </c>
      <c r="J260" t="str">
        <f t="shared" si="38"/>
        <v/>
      </c>
      <c r="K260" t="str">
        <f t="shared" si="39"/>
        <v/>
      </c>
      <c r="L260" t="str">
        <f t="shared" si="40"/>
        <v/>
      </c>
      <c r="M260">
        <f t="shared" si="41"/>
        <v>9250000</v>
      </c>
      <c r="N260" t="str">
        <f t="shared" si="42"/>
        <v/>
      </c>
      <c r="O260">
        <f t="shared" si="43"/>
        <v>10</v>
      </c>
      <c r="P260">
        <f t="shared" si="44"/>
        <v>9</v>
      </c>
    </row>
    <row r="261" spans="1:16" x14ac:dyDescent="0.25">
      <c r="A261" t="str">
        <f>Database!A143</f>
        <v>EDM</v>
      </c>
      <c r="B261">
        <f t="shared" si="36"/>
        <v>1</v>
      </c>
      <c r="C261" s="32">
        <f t="shared" si="37"/>
        <v>43</v>
      </c>
      <c r="D261" t="str">
        <f>Database!C143</f>
        <v>D</v>
      </c>
      <c r="E261" t="str">
        <f>Database!B143</f>
        <v>Mattias Ekholm</v>
      </c>
      <c r="F261" s="16">
        <f>2026-Database!D143</f>
        <v>36</v>
      </c>
      <c r="G261" t="str">
        <f>Database!F143</f>
        <v>SWE</v>
      </c>
      <c r="H261" s="3" t="str">
        <f>Database!E143</f>
        <v>--</v>
      </c>
      <c r="I261" s="15">
        <f>Database!G143</f>
        <v>6250000</v>
      </c>
      <c r="J261" t="str">
        <f t="shared" si="38"/>
        <v/>
      </c>
      <c r="K261" t="str">
        <f t="shared" si="39"/>
        <v/>
      </c>
      <c r="L261" t="str">
        <f t="shared" si="40"/>
        <v/>
      </c>
      <c r="M261">
        <f t="shared" si="41"/>
        <v>6250000</v>
      </c>
      <c r="N261" t="str">
        <f t="shared" si="42"/>
        <v/>
      </c>
      <c r="O261">
        <f t="shared" si="43"/>
        <v>43</v>
      </c>
      <c r="P261">
        <f t="shared" si="44"/>
        <v>42</v>
      </c>
    </row>
    <row r="262" spans="1:16" x14ac:dyDescent="0.25">
      <c r="A262" t="str">
        <f>Database!A177</f>
        <v>EDM</v>
      </c>
      <c r="B262">
        <f t="shared" si="36"/>
        <v>1</v>
      </c>
      <c r="C262" s="32">
        <f t="shared" si="37"/>
        <v>26</v>
      </c>
      <c r="D262" t="str">
        <f>Database!C177</f>
        <v>R</v>
      </c>
      <c r="E262" t="str">
        <f>Database!B177</f>
        <v>Zach Hyman</v>
      </c>
      <c r="F262" s="16">
        <f>2026-Database!D177</f>
        <v>34</v>
      </c>
      <c r="G262" t="str">
        <f>Database!F177</f>
        <v>CAN</v>
      </c>
      <c r="H262" s="3" t="str">
        <f>Database!E177</f>
        <v>ON</v>
      </c>
      <c r="I262" s="15">
        <f>Database!G177</f>
        <v>5500000</v>
      </c>
      <c r="J262" t="str">
        <f t="shared" si="38"/>
        <v/>
      </c>
      <c r="K262" t="str">
        <f t="shared" si="39"/>
        <v/>
      </c>
      <c r="L262">
        <f t="shared" si="40"/>
        <v>5500000</v>
      </c>
      <c r="M262" t="str">
        <f t="shared" si="41"/>
        <v/>
      </c>
      <c r="N262" t="str">
        <f t="shared" si="42"/>
        <v/>
      </c>
      <c r="O262">
        <f t="shared" si="43"/>
        <v>26</v>
      </c>
      <c r="P262">
        <f t="shared" si="44"/>
        <v>25</v>
      </c>
    </row>
    <row r="263" spans="1:16" x14ac:dyDescent="0.25">
      <c r="A263" t="str">
        <f>Database!A196</f>
        <v>EDM</v>
      </c>
      <c r="B263">
        <f t="shared" si="36"/>
        <v>1</v>
      </c>
      <c r="C263" s="32">
        <f t="shared" si="37"/>
        <v>31</v>
      </c>
      <c r="D263" t="str">
        <f>Database!C196</f>
        <v>L</v>
      </c>
      <c r="E263" t="str">
        <f>Database!B196</f>
        <v>Ryan Nugent-Hopkins</v>
      </c>
      <c r="F263" s="16">
        <f>2026-Database!D196</f>
        <v>33</v>
      </c>
      <c r="G263" t="str">
        <f>Database!F196</f>
        <v>CAN</v>
      </c>
      <c r="H263" s="3" t="str">
        <f>Database!E196</f>
        <v>BC</v>
      </c>
      <c r="I263" s="15">
        <f>Database!G196</f>
        <v>5125000</v>
      </c>
      <c r="J263">
        <f t="shared" si="38"/>
        <v>5125000</v>
      </c>
      <c r="K263" t="str">
        <f t="shared" si="39"/>
        <v/>
      </c>
      <c r="L263" t="str">
        <f t="shared" si="40"/>
        <v/>
      </c>
      <c r="M263" t="str">
        <f t="shared" si="41"/>
        <v/>
      </c>
      <c r="N263" t="str">
        <f t="shared" si="42"/>
        <v/>
      </c>
      <c r="O263">
        <f t="shared" si="43"/>
        <v>31</v>
      </c>
      <c r="P263">
        <f t="shared" si="44"/>
        <v>30</v>
      </c>
    </row>
    <row r="264" spans="1:16" x14ac:dyDescent="0.25">
      <c r="A264" t="str">
        <f>Database!A355</f>
        <v>EDM</v>
      </c>
      <c r="B264">
        <f t="shared" si="36"/>
        <v>1</v>
      </c>
      <c r="C264" s="32">
        <f t="shared" si="37"/>
        <v>30</v>
      </c>
      <c r="D264" t="str">
        <f>Database!C355</f>
        <v>G</v>
      </c>
      <c r="E264" t="str">
        <f>Database!B355</f>
        <v>Stuart Skinner</v>
      </c>
      <c r="F264" s="16">
        <f>2026-Database!D355</f>
        <v>28</v>
      </c>
      <c r="G264" t="str">
        <f>Database!F355</f>
        <v>CAN</v>
      </c>
      <c r="H264" s="3" t="str">
        <f>Database!E355</f>
        <v>AB</v>
      </c>
      <c r="I264" s="15">
        <f>Database!G355</f>
        <v>2600000</v>
      </c>
      <c r="J264" t="str">
        <f t="shared" si="38"/>
        <v/>
      </c>
      <c r="K264" t="str">
        <f t="shared" si="39"/>
        <v/>
      </c>
      <c r="L264" t="str">
        <f t="shared" si="40"/>
        <v/>
      </c>
      <c r="M264" t="str">
        <f t="shared" si="41"/>
        <v/>
      </c>
      <c r="N264">
        <f t="shared" si="42"/>
        <v>2600000</v>
      </c>
      <c r="O264">
        <f t="shared" si="43"/>
        <v>30</v>
      </c>
      <c r="P264">
        <f t="shared" si="44"/>
        <v>29</v>
      </c>
    </row>
    <row r="265" spans="1:16" x14ac:dyDescent="0.25">
      <c r="A265" t="str">
        <f>Database!A280</f>
        <v>EDM</v>
      </c>
      <c r="B265">
        <f t="shared" si="36"/>
        <v>2</v>
      </c>
      <c r="C265" s="32">
        <f t="shared" si="37"/>
        <v>17</v>
      </c>
      <c r="D265" t="str">
        <f>Database!C280</f>
        <v>L</v>
      </c>
      <c r="E265" t="str">
        <f>Database!B280</f>
        <v>Trent Frederic</v>
      </c>
      <c r="F265" s="16">
        <f>2026-Database!D280</f>
        <v>28</v>
      </c>
      <c r="G265" t="str">
        <f>Database!F280</f>
        <v>USA</v>
      </c>
      <c r="H265" s="3" t="str">
        <f>Database!E280</f>
        <v>MO</v>
      </c>
      <c r="I265" s="15">
        <f>Database!G280</f>
        <v>3850000</v>
      </c>
      <c r="J265">
        <f t="shared" si="38"/>
        <v>3850000</v>
      </c>
      <c r="K265" t="str">
        <f t="shared" si="39"/>
        <v/>
      </c>
      <c r="L265" t="str">
        <f t="shared" si="40"/>
        <v/>
      </c>
      <c r="M265" t="str">
        <f t="shared" si="41"/>
        <v/>
      </c>
      <c r="N265" t="str">
        <f t="shared" si="42"/>
        <v/>
      </c>
      <c r="O265">
        <f t="shared" si="43"/>
        <v>49</v>
      </c>
      <c r="P265">
        <f t="shared" si="44"/>
        <v>48</v>
      </c>
    </row>
    <row r="266" spans="1:16" x14ac:dyDescent="0.25">
      <c r="A266" t="str">
        <f>Database!A305</f>
        <v>EDM</v>
      </c>
      <c r="B266">
        <f t="shared" si="36"/>
        <v>2</v>
      </c>
      <c r="C266" s="32">
        <f t="shared" si="37"/>
        <v>32</v>
      </c>
      <c r="D266" t="str">
        <f>Database!C305</f>
        <v>D</v>
      </c>
      <c r="E266" t="str">
        <f>Database!B305</f>
        <v>Jake Walman</v>
      </c>
      <c r="F266" s="16">
        <f>2026-Database!D305</f>
        <v>30</v>
      </c>
      <c r="G266" t="str">
        <f>Database!F305</f>
        <v>CAN</v>
      </c>
      <c r="H266" s="3" t="str">
        <f>Database!E305</f>
        <v>ON</v>
      </c>
      <c r="I266" s="15">
        <f>Database!G305</f>
        <v>3400000</v>
      </c>
      <c r="J266" t="str">
        <f t="shared" si="38"/>
        <v/>
      </c>
      <c r="K266" t="str">
        <f t="shared" si="39"/>
        <v/>
      </c>
      <c r="L266" t="str">
        <f t="shared" si="40"/>
        <v/>
      </c>
      <c r="M266">
        <f t="shared" si="41"/>
        <v>3400000</v>
      </c>
      <c r="N266" t="str">
        <f t="shared" si="42"/>
        <v/>
      </c>
      <c r="O266">
        <f t="shared" si="43"/>
        <v>96</v>
      </c>
      <c r="P266">
        <f t="shared" si="44"/>
        <v>95</v>
      </c>
    </row>
    <row r="267" spans="1:16" x14ac:dyDescent="0.25">
      <c r="A267" t="str">
        <f>Database!A421</f>
        <v>EDM</v>
      </c>
      <c r="B267">
        <f t="shared" si="36"/>
        <v>2</v>
      </c>
      <c r="C267" s="32">
        <f t="shared" si="37"/>
        <v>26</v>
      </c>
      <c r="D267" t="str">
        <f>Database!C421</f>
        <v>R</v>
      </c>
      <c r="E267" t="str">
        <f>Database!B421</f>
        <v>Jack Roslovic</v>
      </c>
      <c r="F267" s="16">
        <f>2026-Database!D421</f>
        <v>29</v>
      </c>
      <c r="G267" t="str">
        <f>Database!F421</f>
        <v>USA</v>
      </c>
      <c r="H267" s="3" t="str">
        <f>Database!E421</f>
        <v>OH</v>
      </c>
      <c r="I267" s="15">
        <f>Database!G421</f>
        <v>1500000</v>
      </c>
      <c r="J267" t="str">
        <f t="shared" si="38"/>
        <v/>
      </c>
      <c r="K267" t="str">
        <f t="shared" si="39"/>
        <v/>
      </c>
      <c r="L267">
        <f t="shared" si="40"/>
        <v>1500000</v>
      </c>
      <c r="M267" t="str">
        <f t="shared" si="41"/>
        <v/>
      </c>
      <c r="N267" t="str">
        <f t="shared" si="42"/>
        <v/>
      </c>
      <c r="O267">
        <f t="shared" si="43"/>
        <v>58</v>
      </c>
      <c r="P267">
        <f t="shared" si="44"/>
        <v>57</v>
      </c>
    </row>
    <row r="268" spans="1:16" x14ac:dyDescent="0.25">
      <c r="A268" t="str">
        <f>Database!A254</f>
        <v>EDM</v>
      </c>
      <c r="B268">
        <f t="shared" si="36"/>
        <v>3</v>
      </c>
      <c r="C268" s="32">
        <f t="shared" si="37"/>
        <v>10</v>
      </c>
      <c r="D268" t="str">
        <f>Database!C254</f>
        <v>C</v>
      </c>
      <c r="E268" t="str">
        <f>Database!B254</f>
        <v>Jason Dickinson</v>
      </c>
      <c r="F268" s="16">
        <f>2026-Database!D254</f>
        <v>31</v>
      </c>
      <c r="G268" t="str">
        <f>Database!F254</f>
        <v>CAN</v>
      </c>
      <c r="H268" s="3" t="str">
        <f>Database!E254</f>
        <v>ON</v>
      </c>
      <c r="I268" s="15">
        <f>Database!G254</f>
        <v>4250000</v>
      </c>
      <c r="J268" t="str">
        <f t="shared" si="38"/>
        <v/>
      </c>
      <c r="K268">
        <f t="shared" si="39"/>
        <v>4250000</v>
      </c>
      <c r="L268" t="str">
        <f t="shared" si="40"/>
        <v/>
      </c>
      <c r="M268" t="str">
        <f t="shared" si="41"/>
        <v/>
      </c>
      <c r="N268" t="str">
        <f t="shared" si="42"/>
        <v/>
      </c>
      <c r="O268">
        <f t="shared" si="43"/>
        <v>74</v>
      </c>
      <c r="P268">
        <f t="shared" si="44"/>
        <v>73</v>
      </c>
    </row>
    <row r="269" spans="1:16" x14ac:dyDescent="0.25">
      <c r="A269" t="str">
        <f>Database!A332</f>
        <v>EDM</v>
      </c>
      <c r="B269">
        <f t="shared" si="36"/>
        <v>3</v>
      </c>
      <c r="C269" s="32">
        <f t="shared" si="37"/>
        <v>30</v>
      </c>
      <c r="D269" t="str">
        <f>Database!C332</f>
        <v>C</v>
      </c>
      <c r="E269" t="str">
        <f>Database!B332</f>
        <v>Adam Henrique</v>
      </c>
      <c r="F269" s="16">
        <f>2026-Database!D332</f>
        <v>36</v>
      </c>
      <c r="G269" t="str">
        <f>Database!F332</f>
        <v>CAN</v>
      </c>
      <c r="H269" s="3" t="str">
        <f>Database!E332</f>
        <v>ON</v>
      </c>
      <c r="I269" s="15">
        <f>Database!G332</f>
        <v>3000000</v>
      </c>
      <c r="J269" t="str">
        <f t="shared" si="38"/>
        <v/>
      </c>
      <c r="K269">
        <f t="shared" si="39"/>
        <v>3000000</v>
      </c>
      <c r="L269" t="str">
        <f t="shared" si="40"/>
        <v/>
      </c>
      <c r="M269" t="str">
        <f t="shared" si="41"/>
        <v/>
      </c>
      <c r="N269" t="str">
        <f t="shared" si="42"/>
        <v/>
      </c>
      <c r="O269">
        <f t="shared" si="43"/>
        <v>94</v>
      </c>
      <c r="P269">
        <f t="shared" si="44"/>
        <v>93</v>
      </c>
    </row>
    <row r="270" spans="1:16" x14ac:dyDescent="0.25">
      <c r="A270" t="str">
        <f>Database!A432</f>
        <v>EDM</v>
      </c>
      <c r="B270">
        <f t="shared" si="36"/>
        <v>3</v>
      </c>
      <c r="C270" s="32">
        <f t="shared" si="37"/>
        <v>7</v>
      </c>
      <c r="D270" t="str">
        <f>Database!C432</f>
        <v>L</v>
      </c>
      <c r="E270" t="str">
        <f>Database!B432</f>
        <v>Mattias Janmark</v>
      </c>
      <c r="F270" s="16">
        <f>2026-Database!D432</f>
        <v>34</v>
      </c>
      <c r="G270" t="str">
        <f>Database!F432</f>
        <v>SWE</v>
      </c>
      <c r="H270" s="3" t="str">
        <f>Database!E432</f>
        <v>--</v>
      </c>
      <c r="I270" s="15">
        <f>Database!G432</f>
        <v>1450000</v>
      </c>
      <c r="J270">
        <f t="shared" si="38"/>
        <v>1450000</v>
      </c>
      <c r="K270" t="str">
        <f t="shared" si="39"/>
        <v/>
      </c>
      <c r="L270" t="str">
        <f t="shared" si="40"/>
        <v/>
      </c>
      <c r="M270" t="str">
        <f t="shared" si="41"/>
        <v/>
      </c>
      <c r="N270" t="str">
        <f t="shared" si="42"/>
        <v/>
      </c>
      <c r="O270">
        <f t="shared" si="43"/>
        <v>71</v>
      </c>
      <c r="P270">
        <f t="shared" si="44"/>
        <v>70</v>
      </c>
    </row>
    <row r="271" spans="1:16" x14ac:dyDescent="0.25">
      <c r="A271" t="str">
        <f>Database!A446</f>
        <v>EDM</v>
      </c>
      <c r="B271">
        <f t="shared" si="36"/>
        <v>3</v>
      </c>
      <c r="C271" s="32">
        <f t="shared" si="37"/>
        <v>4</v>
      </c>
      <c r="D271" t="str">
        <f>Database!C446</f>
        <v>D</v>
      </c>
      <c r="E271" t="str">
        <f>Database!B446</f>
        <v>Ty Emberson</v>
      </c>
      <c r="F271" s="16">
        <f>2026-Database!D446</f>
        <v>26</v>
      </c>
      <c r="G271" t="str">
        <f>Database!F446</f>
        <v>USA</v>
      </c>
      <c r="H271" s="3" t="str">
        <f>Database!E446</f>
        <v>WI</v>
      </c>
      <c r="I271" s="15">
        <f>Database!G446</f>
        <v>1300000</v>
      </c>
      <c r="J271" t="str">
        <f t="shared" si="38"/>
        <v/>
      </c>
      <c r="K271" t="str">
        <f t="shared" si="39"/>
        <v/>
      </c>
      <c r="L271" t="str">
        <f t="shared" si="40"/>
        <v/>
      </c>
      <c r="M271">
        <f t="shared" si="41"/>
        <v>1300000</v>
      </c>
      <c r="N271" t="str">
        <f t="shared" si="42"/>
        <v/>
      </c>
      <c r="O271">
        <f t="shared" si="43"/>
        <v>132</v>
      </c>
      <c r="P271">
        <f t="shared" si="44"/>
        <v>131</v>
      </c>
    </row>
    <row r="272" spans="1:16" x14ac:dyDescent="0.25">
      <c r="A272" t="str">
        <f>Database!A445</f>
        <v>EDM</v>
      </c>
      <c r="B272">
        <f t="shared" si="36"/>
        <v>3</v>
      </c>
      <c r="C272" s="32">
        <f t="shared" si="37"/>
        <v>1</v>
      </c>
      <c r="D272" t="str">
        <f>Database!C445</f>
        <v>R</v>
      </c>
      <c r="E272" t="str">
        <f>Database!B445</f>
        <v>Kasperi Kapanen</v>
      </c>
      <c r="F272" s="16">
        <f>2026-Database!D445</f>
        <v>30</v>
      </c>
      <c r="G272" t="str">
        <f>Database!F445</f>
        <v>FIN</v>
      </c>
      <c r="H272" s="3" t="str">
        <f>Database!E445</f>
        <v>--</v>
      </c>
      <c r="I272" s="15">
        <f>Database!G445</f>
        <v>1300000</v>
      </c>
      <c r="J272" t="str">
        <f t="shared" si="38"/>
        <v/>
      </c>
      <c r="K272" t="str">
        <f t="shared" si="39"/>
        <v/>
      </c>
      <c r="L272">
        <f t="shared" si="40"/>
        <v>1300000</v>
      </c>
      <c r="M272" t="str">
        <f t="shared" si="41"/>
        <v/>
      </c>
      <c r="N272" t="str">
        <f t="shared" si="42"/>
        <v/>
      </c>
      <c r="O272">
        <f t="shared" si="43"/>
        <v>65</v>
      </c>
      <c r="P272">
        <f t="shared" si="44"/>
        <v>64</v>
      </c>
    </row>
    <row r="273" spans="1:16" x14ac:dyDescent="0.25">
      <c r="A273" t="str">
        <f>Database!A481</f>
        <v>EDM</v>
      </c>
      <c r="B273">
        <f t="shared" si="36"/>
        <v>3</v>
      </c>
      <c r="C273" s="32">
        <f t="shared" si="37"/>
        <v>15</v>
      </c>
      <c r="D273" t="str">
        <f>Database!C481</f>
        <v>L</v>
      </c>
      <c r="E273" t="str">
        <f>Database!B481</f>
        <v>Vasily Podkolzin</v>
      </c>
      <c r="F273" s="16">
        <f>2026-Database!D481</f>
        <v>25</v>
      </c>
      <c r="G273" t="str">
        <f>Database!F481</f>
        <v>RUS</v>
      </c>
      <c r="H273" s="3" t="str">
        <f>Database!E481</f>
        <v>--</v>
      </c>
      <c r="I273" s="15">
        <f>Database!G481</f>
        <v>1000000</v>
      </c>
      <c r="J273">
        <f t="shared" si="38"/>
        <v>1000000</v>
      </c>
      <c r="K273" t="str">
        <f t="shared" si="39"/>
        <v/>
      </c>
      <c r="L273" t="str">
        <f t="shared" si="40"/>
        <v/>
      </c>
      <c r="M273" t="str">
        <f t="shared" si="41"/>
        <v/>
      </c>
      <c r="N273" t="str">
        <f t="shared" si="42"/>
        <v/>
      </c>
      <c r="O273">
        <f t="shared" si="43"/>
        <v>79</v>
      </c>
      <c r="P273">
        <f t="shared" si="44"/>
        <v>78</v>
      </c>
    </row>
    <row r="274" spans="1:16" x14ac:dyDescent="0.25">
      <c r="A274" t="str">
        <f>Database!A550</f>
        <v>EDM</v>
      </c>
      <c r="B274">
        <f t="shared" si="36"/>
        <v>6</v>
      </c>
      <c r="C274" s="32">
        <f t="shared" si="37"/>
        <v>8</v>
      </c>
      <c r="D274" t="str">
        <f>Database!C550</f>
        <v>C</v>
      </c>
      <c r="E274" t="str">
        <f>Database!B550</f>
        <v>Matthew Savoie</v>
      </c>
      <c r="F274" s="16">
        <f>2026-Database!D550</f>
        <v>22</v>
      </c>
      <c r="G274" t="str">
        <f>Database!F550</f>
        <v>CAN</v>
      </c>
      <c r="H274" s="3" t="str">
        <f>Database!E550</f>
        <v>AB</v>
      </c>
      <c r="I274" s="15">
        <f>Database!G550</f>
        <v>886666</v>
      </c>
      <c r="J274" t="str">
        <f t="shared" si="38"/>
        <v/>
      </c>
      <c r="K274">
        <f t="shared" si="39"/>
        <v>886666</v>
      </c>
      <c r="L274" t="str">
        <f t="shared" si="40"/>
        <v/>
      </c>
      <c r="M274" t="str">
        <f t="shared" si="41"/>
        <v/>
      </c>
      <c r="N274" t="str">
        <f t="shared" si="42"/>
        <v/>
      </c>
      <c r="O274">
        <f t="shared" si="43"/>
        <v>168</v>
      </c>
      <c r="P274">
        <f t="shared" si="44"/>
        <v>167</v>
      </c>
    </row>
    <row r="275" spans="1:16" x14ac:dyDescent="0.25">
      <c r="A275" t="str">
        <f>Database!A18</f>
        <v>FLA</v>
      </c>
      <c r="B275">
        <f t="shared" si="36"/>
        <v>1</v>
      </c>
      <c r="C275" s="32">
        <f t="shared" si="37"/>
        <v>2</v>
      </c>
      <c r="D275" t="str">
        <f>Database!C18</f>
        <v>G</v>
      </c>
      <c r="E275" t="str">
        <f>Database!B18</f>
        <v>Sergei Bobrovsky</v>
      </c>
      <c r="F275" s="16">
        <f>2026-Database!D18</f>
        <v>38</v>
      </c>
      <c r="G275" t="str">
        <f>Database!F18</f>
        <v>RUS</v>
      </c>
      <c r="H275" s="3" t="str">
        <f>Database!E18</f>
        <v>--</v>
      </c>
      <c r="I275" s="15">
        <f>Database!G18</f>
        <v>10000000</v>
      </c>
      <c r="J275" t="str">
        <f t="shared" si="38"/>
        <v/>
      </c>
      <c r="K275" t="str">
        <f t="shared" si="39"/>
        <v/>
      </c>
      <c r="L275" t="str">
        <f t="shared" si="40"/>
        <v/>
      </c>
      <c r="M275" t="str">
        <f t="shared" si="41"/>
        <v/>
      </c>
      <c r="N275">
        <f t="shared" si="42"/>
        <v>10000000</v>
      </c>
      <c r="O275">
        <f t="shared" si="43"/>
        <v>2</v>
      </c>
      <c r="P275">
        <f t="shared" si="44"/>
        <v>1</v>
      </c>
    </row>
    <row r="276" spans="1:16" x14ac:dyDescent="0.25">
      <c r="A276" t="str">
        <f>Database!A17</f>
        <v>FLA</v>
      </c>
      <c r="B276">
        <f t="shared" si="36"/>
        <v>1</v>
      </c>
      <c r="C276" s="32">
        <f t="shared" si="37"/>
        <v>6</v>
      </c>
      <c r="D276" t="str">
        <f>Database!C17</f>
        <v>C</v>
      </c>
      <c r="E276" t="str">
        <f>Database!B17</f>
        <v>Aleksander Barkov</v>
      </c>
      <c r="F276" s="16">
        <f>2026-Database!D17</f>
        <v>31</v>
      </c>
      <c r="G276" t="str">
        <f>Database!F17</f>
        <v>FIN</v>
      </c>
      <c r="H276" s="3" t="str">
        <f>Database!E17</f>
        <v>--</v>
      </c>
      <c r="I276" s="15">
        <f>Database!G17</f>
        <v>10000000</v>
      </c>
      <c r="J276" t="str">
        <f t="shared" si="38"/>
        <v/>
      </c>
      <c r="K276">
        <f t="shared" si="39"/>
        <v>10000000</v>
      </c>
      <c r="L276" t="str">
        <f t="shared" si="40"/>
        <v/>
      </c>
      <c r="M276" t="str">
        <f t="shared" si="41"/>
        <v/>
      </c>
      <c r="N276" t="str">
        <f t="shared" si="42"/>
        <v/>
      </c>
      <c r="O276">
        <f t="shared" si="43"/>
        <v>6</v>
      </c>
      <c r="P276">
        <f t="shared" si="44"/>
        <v>5</v>
      </c>
    </row>
    <row r="277" spans="1:16" x14ac:dyDescent="0.25">
      <c r="A277" t="str">
        <f>Database!A26</f>
        <v>FLA</v>
      </c>
      <c r="B277">
        <f t="shared" si="36"/>
        <v>1</v>
      </c>
      <c r="C277" s="32">
        <f t="shared" si="37"/>
        <v>4</v>
      </c>
      <c r="D277" t="str">
        <f>Database!C26</f>
        <v>R</v>
      </c>
      <c r="E277" t="str">
        <f>Database!B26</f>
        <v>Matthew Tkachuk</v>
      </c>
      <c r="F277" s="16">
        <f>2026-Database!D26</f>
        <v>29</v>
      </c>
      <c r="G277" t="str">
        <f>Database!F26</f>
        <v>USA</v>
      </c>
      <c r="H277" s="3" t="str">
        <f>Database!E26</f>
        <v>AZ</v>
      </c>
      <c r="I277" s="15">
        <f>Database!G26</f>
        <v>9500000</v>
      </c>
      <c r="J277" t="str">
        <f t="shared" si="38"/>
        <v/>
      </c>
      <c r="K277" t="str">
        <f t="shared" si="39"/>
        <v/>
      </c>
      <c r="L277">
        <f t="shared" si="40"/>
        <v>9500000</v>
      </c>
      <c r="M277" t="str">
        <f t="shared" si="41"/>
        <v/>
      </c>
      <c r="N277" t="str">
        <f t="shared" si="42"/>
        <v/>
      </c>
      <c r="O277">
        <f t="shared" si="43"/>
        <v>4</v>
      </c>
      <c r="P277">
        <f t="shared" si="44"/>
        <v>3</v>
      </c>
    </row>
    <row r="278" spans="1:16" x14ac:dyDescent="0.25">
      <c r="A278" t="str">
        <f>Database!A48</f>
        <v>FLA</v>
      </c>
      <c r="B278">
        <f t="shared" si="36"/>
        <v>1</v>
      </c>
      <c r="C278" s="32">
        <f t="shared" si="37"/>
        <v>11</v>
      </c>
      <c r="D278" t="str">
        <f>Database!C48</f>
        <v>R</v>
      </c>
      <c r="E278" t="str">
        <f>Database!B48</f>
        <v>Sam Reinhart</v>
      </c>
      <c r="F278" s="16">
        <f>2026-Database!D48</f>
        <v>31</v>
      </c>
      <c r="G278" t="str">
        <f>Database!F48</f>
        <v>CAN</v>
      </c>
      <c r="H278" s="3" t="str">
        <f>Database!E48</f>
        <v>BC</v>
      </c>
      <c r="I278" s="15">
        <f>Database!G48</f>
        <v>8625000</v>
      </c>
      <c r="J278" t="str">
        <f t="shared" si="38"/>
        <v/>
      </c>
      <c r="K278" t="str">
        <f t="shared" si="39"/>
        <v/>
      </c>
      <c r="L278">
        <f t="shared" si="40"/>
        <v>8625000</v>
      </c>
      <c r="M278" t="str">
        <f t="shared" si="41"/>
        <v/>
      </c>
      <c r="N278" t="str">
        <f t="shared" si="42"/>
        <v/>
      </c>
      <c r="O278">
        <f t="shared" si="43"/>
        <v>11</v>
      </c>
      <c r="P278">
        <f t="shared" si="44"/>
        <v>10</v>
      </c>
    </row>
    <row r="279" spans="1:16" x14ac:dyDescent="0.25">
      <c r="A279" t="str">
        <f>Database!A75</f>
        <v>FLA</v>
      </c>
      <c r="B279">
        <f t="shared" si="36"/>
        <v>1</v>
      </c>
      <c r="C279" s="32">
        <f t="shared" si="37"/>
        <v>23</v>
      </c>
      <c r="D279" t="str">
        <f>Database!C75</f>
        <v>C</v>
      </c>
      <c r="E279" t="str">
        <f>Database!B75</f>
        <v>Sam Bennett</v>
      </c>
      <c r="F279" s="16">
        <f>2026-Database!D75</f>
        <v>30</v>
      </c>
      <c r="G279" t="str">
        <f>Database!F75</f>
        <v>CAN</v>
      </c>
      <c r="H279" s="3" t="str">
        <f>Database!E75</f>
        <v>ON</v>
      </c>
      <c r="I279" s="15">
        <f>Database!G75</f>
        <v>8000000</v>
      </c>
      <c r="J279" t="str">
        <f t="shared" si="38"/>
        <v/>
      </c>
      <c r="K279">
        <f t="shared" si="39"/>
        <v>8000000</v>
      </c>
      <c r="L279" t="str">
        <f t="shared" si="40"/>
        <v/>
      </c>
      <c r="M279" t="str">
        <f t="shared" si="41"/>
        <v/>
      </c>
      <c r="N279" t="str">
        <f t="shared" si="42"/>
        <v/>
      </c>
      <c r="O279">
        <f t="shared" si="43"/>
        <v>23</v>
      </c>
      <c r="P279">
        <f t="shared" si="44"/>
        <v>22</v>
      </c>
    </row>
    <row r="280" spans="1:16" x14ac:dyDescent="0.25">
      <c r="A280" t="str">
        <f>Database!A98</f>
        <v>FLA</v>
      </c>
      <c r="B280">
        <f t="shared" si="36"/>
        <v>1</v>
      </c>
      <c r="C280" s="32">
        <f t="shared" si="37"/>
        <v>27</v>
      </c>
      <c r="D280" t="str">
        <f>Database!C98</f>
        <v>D</v>
      </c>
      <c r="E280" t="str">
        <f>Database!B98</f>
        <v>Aaron Ekblad</v>
      </c>
      <c r="F280" s="16">
        <f>2026-Database!D98</f>
        <v>30</v>
      </c>
      <c r="G280" t="str">
        <f>Database!F98</f>
        <v>CAN</v>
      </c>
      <c r="H280" s="3" t="str">
        <f>Database!E98</f>
        <v>ON</v>
      </c>
      <c r="I280" s="15">
        <f>Database!G98</f>
        <v>7500000</v>
      </c>
      <c r="J280" t="str">
        <f t="shared" si="38"/>
        <v/>
      </c>
      <c r="K280" t="str">
        <f t="shared" si="39"/>
        <v/>
      </c>
      <c r="L280" t="str">
        <f t="shared" si="40"/>
        <v/>
      </c>
      <c r="M280">
        <f t="shared" si="41"/>
        <v>7500000</v>
      </c>
      <c r="N280" t="str">
        <f t="shared" si="42"/>
        <v/>
      </c>
      <c r="O280">
        <f t="shared" si="43"/>
        <v>27</v>
      </c>
      <c r="P280">
        <f t="shared" si="44"/>
        <v>26</v>
      </c>
    </row>
    <row r="281" spans="1:16" x14ac:dyDescent="0.25">
      <c r="A281" t="str">
        <f>Database!A120</f>
        <v>FLA</v>
      </c>
      <c r="B281">
        <f t="shared" si="36"/>
        <v>1</v>
      </c>
      <c r="C281" s="32">
        <f t="shared" si="37"/>
        <v>17</v>
      </c>
      <c r="D281" t="str">
        <f>Database!C120</f>
        <v>L</v>
      </c>
      <c r="E281" t="str">
        <f>Database!B120</f>
        <v>Carter Verhaeghe</v>
      </c>
      <c r="F281" s="16">
        <f>2026-Database!D120</f>
        <v>31</v>
      </c>
      <c r="G281" t="str">
        <f>Database!F120</f>
        <v>CAN</v>
      </c>
      <c r="H281" s="3" t="str">
        <f>Database!E120</f>
        <v>ON</v>
      </c>
      <c r="I281" s="15">
        <f>Database!G120</f>
        <v>7000000</v>
      </c>
      <c r="J281">
        <f t="shared" si="38"/>
        <v>7000000</v>
      </c>
      <c r="K281" t="str">
        <f t="shared" si="39"/>
        <v/>
      </c>
      <c r="L281" t="str">
        <f t="shared" si="40"/>
        <v/>
      </c>
      <c r="M281" t="str">
        <f t="shared" si="41"/>
        <v/>
      </c>
      <c r="N281" t="str">
        <f t="shared" si="42"/>
        <v/>
      </c>
      <c r="O281">
        <f t="shared" si="43"/>
        <v>17</v>
      </c>
      <c r="P281">
        <f t="shared" si="44"/>
        <v>16</v>
      </c>
    </row>
    <row r="282" spans="1:16" x14ac:dyDescent="0.25">
      <c r="A282" t="str">
        <f>Database!A168</f>
        <v>FLA</v>
      </c>
      <c r="B282">
        <f t="shared" si="36"/>
        <v>1</v>
      </c>
      <c r="C282" s="32">
        <f t="shared" si="37"/>
        <v>53</v>
      </c>
      <c r="D282" t="str">
        <f>Database!C168</f>
        <v>D</v>
      </c>
      <c r="E282" t="str">
        <f>Database!B168</f>
        <v>Gustav Forsling</v>
      </c>
      <c r="F282" s="16">
        <f>2026-Database!D168</f>
        <v>30</v>
      </c>
      <c r="G282" t="str">
        <f>Database!F168</f>
        <v>SWE</v>
      </c>
      <c r="H282" s="3" t="str">
        <f>Database!E168</f>
        <v>--</v>
      </c>
      <c r="I282" s="15">
        <f>Database!G168</f>
        <v>5750000</v>
      </c>
      <c r="J282" t="str">
        <f t="shared" si="38"/>
        <v/>
      </c>
      <c r="K282" t="str">
        <f t="shared" si="39"/>
        <v/>
      </c>
      <c r="L282" t="str">
        <f t="shared" si="40"/>
        <v/>
      </c>
      <c r="M282">
        <f t="shared" si="41"/>
        <v>5750000</v>
      </c>
      <c r="N282" t="str">
        <f t="shared" si="42"/>
        <v/>
      </c>
      <c r="O282">
        <f t="shared" si="43"/>
        <v>53</v>
      </c>
      <c r="P282">
        <f t="shared" si="44"/>
        <v>52</v>
      </c>
    </row>
    <row r="283" spans="1:16" x14ac:dyDescent="0.25">
      <c r="A283" t="str">
        <f>Database!A205</f>
        <v>FLA</v>
      </c>
      <c r="B283">
        <f t="shared" si="36"/>
        <v>2</v>
      </c>
      <c r="C283" s="32">
        <f t="shared" si="37"/>
        <v>29</v>
      </c>
      <c r="D283" t="str">
        <f>Database!C205</f>
        <v>C</v>
      </c>
      <c r="E283" t="str">
        <f>Database!B205</f>
        <v>Anton Lundell</v>
      </c>
      <c r="F283" s="16">
        <f>2026-Database!D205</f>
        <v>25</v>
      </c>
      <c r="G283" t="str">
        <f>Database!F205</f>
        <v>FIN</v>
      </c>
      <c r="H283" s="3" t="str">
        <f>Database!E205</f>
        <v>--</v>
      </c>
      <c r="I283" s="15">
        <f>Database!G205</f>
        <v>5000000</v>
      </c>
      <c r="J283" t="str">
        <f t="shared" si="38"/>
        <v/>
      </c>
      <c r="K283">
        <f t="shared" si="39"/>
        <v>5000000</v>
      </c>
      <c r="L283" t="str">
        <f t="shared" si="40"/>
        <v/>
      </c>
      <c r="M283" t="str">
        <f t="shared" si="41"/>
        <v/>
      </c>
      <c r="N283" t="str">
        <f t="shared" si="42"/>
        <v/>
      </c>
      <c r="O283">
        <f t="shared" si="43"/>
        <v>61</v>
      </c>
      <c r="P283">
        <f t="shared" si="44"/>
        <v>60</v>
      </c>
    </row>
    <row r="284" spans="1:16" x14ac:dyDescent="0.25">
      <c r="A284" t="str">
        <f>Database!A334</f>
        <v>FLA</v>
      </c>
      <c r="B284">
        <f t="shared" si="36"/>
        <v>2</v>
      </c>
      <c r="C284" s="32">
        <f t="shared" si="37"/>
        <v>14</v>
      </c>
      <c r="D284" t="str">
        <f>Database!C334</f>
        <v>R</v>
      </c>
      <c r="E284" t="str">
        <f>Database!B334</f>
        <v>Evan Rodrigues</v>
      </c>
      <c r="F284" s="16">
        <f>2026-Database!D334</f>
        <v>33</v>
      </c>
      <c r="G284" t="str">
        <f>Database!F334</f>
        <v>CAN</v>
      </c>
      <c r="H284" s="3" t="str">
        <f>Database!E334</f>
        <v>ON</v>
      </c>
      <c r="I284" s="15">
        <f>Database!G334</f>
        <v>3000000</v>
      </c>
      <c r="J284" t="str">
        <f t="shared" si="38"/>
        <v/>
      </c>
      <c r="K284" t="str">
        <f t="shared" si="39"/>
        <v/>
      </c>
      <c r="L284">
        <f t="shared" si="40"/>
        <v>3000000</v>
      </c>
      <c r="M284" t="str">
        <f t="shared" si="41"/>
        <v/>
      </c>
      <c r="N284" t="str">
        <f t="shared" si="42"/>
        <v/>
      </c>
      <c r="O284">
        <f t="shared" si="43"/>
        <v>46</v>
      </c>
      <c r="P284">
        <f t="shared" si="44"/>
        <v>45</v>
      </c>
    </row>
    <row r="285" spans="1:16" x14ac:dyDescent="0.25">
      <c r="A285" t="str">
        <f>Database!A475</f>
        <v>FLA</v>
      </c>
      <c r="B285">
        <f t="shared" si="36"/>
        <v>2</v>
      </c>
      <c r="C285" s="32">
        <f t="shared" si="37"/>
        <v>11</v>
      </c>
      <c r="D285" t="str">
        <f>Database!C475</f>
        <v>G</v>
      </c>
      <c r="E285" t="str">
        <f>Database!B475</f>
        <v>Daniil Tarasov</v>
      </c>
      <c r="F285" s="16">
        <f>2026-Database!D475</f>
        <v>27</v>
      </c>
      <c r="G285" t="str">
        <f>Database!F475</f>
        <v>RUS</v>
      </c>
      <c r="H285" s="3" t="str">
        <f>Database!E475</f>
        <v>--</v>
      </c>
      <c r="I285" s="15">
        <f>Database!G475</f>
        <v>1050000</v>
      </c>
      <c r="J285" t="str">
        <f t="shared" si="38"/>
        <v/>
      </c>
      <c r="K285" t="str">
        <f t="shared" si="39"/>
        <v/>
      </c>
      <c r="L285" t="str">
        <f t="shared" si="40"/>
        <v/>
      </c>
      <c r="M285" t="str">
        <f t="shared" si="41"/>
        <v/>
      </c>
      <c r="N285">
        <f t="shared" si="42"/>
        <v>1050000</v>
      </c>
      <c r="O285">
        <f t="shared" si="43"/>
        <v>43</v>
      </c>
      <c r="P285">
        <f t="shared" si="44"/>
        <v>42</v>
      </c>
    </row>
    <row r="286" spans="1:16" x14ac:dyDescent="0.25">
      <c r="A286" t="str">
        <f>Database!A333</f>
        <v>FLA</v>
      </c>
      <c r="B286">
        <f t="shared" si="36"/>
        <v>3</v>
      </c>
      <c r="C286" s="32">
        <f t="shared" si="37"/>
        <v>30</v>
      </c>
      <c r="D286" t="str">
        <f>Database!C333</f>
        <v>C</v>
      </c>
      <c r="E286" t="str">
        <f>Database!B333</f>
        <v>Eetu Luostarinen</v>
      </c>
      <c r="F286" s="16">
        <f>2026-Database!D333</f>
        <v>28</v>
      </c>
      <c r="G286" t="str">
        <f>Database!F333</f>
        <v>FIN</v>
      </c>
      <c r="H286" s="3" t="str">
        <f>Database!E333</f>
        <v>--</v>
      </c>
      <c r="I286" s="15">
        <f>Database!G333</f>
        <v>3000000</v>
      </c>
      <c r="J286" t="str">
        <f t="shared" si="38"/>
        <v/>
      </c>
      <c r="K286">
        <f t="shared" si="39"/>
        <v>3000000</v>
      </c>
      <c r="L286" t="str">
        <f t="shared" si="40"/>
        <v/>
      </c>
      <c r="M286" t="str">
        <f t="shared" si="41"/>
        <v/>
      </c>
      <c r="N286" t="str">
        <f t="shared" si="42"/>
        <v/>
      </c>
      <c r="O286">
        <f t="shared" si="43"/>
        <v>94</v>
      </c>
      <c r="P286">
        <f t="shared" si="44"/>
        <v>93</v>
      </c>
    </row>
    <row r="287" spans="1:16" x14ac:dyDescent="0.25">
      <c r="A287" t="str">
        <f>Database!A577</f>
        <v>FLA</v>
      </c>
      <c r="B287">
        <f t="shared" si="36"/>
        <v>3</v>
      </c>
      <c r="C287" s="32">
        <f t="shared" si="37"/>
        <v>40</v>
      </c>
      <c r="D287" t="str">
        <f>Database!C577</f>
        <v>D</v>
      </c>
      <c r="E287" t="str">
        <f>Database!B577</f>
        <v>Uvis Balinskis</v>
      </c>
      <c r="F287" s="16">
        <f>2026-Database!D577</f>
        <v>30</v>
      </c>
      <c r="G287" t="str">
        <f>Database!F577</f>
        <v>LAT</v>
      </c>
      <c r="H287" s="3" t="str">
        <f>Database!E577</f>
        <v>--</v>
      </c>
      <c r="I287" s="15">
        <f>Database!G577</f>
        <v>850000</v>
      </c>
      <c r="J287" t="str">
        <f t="shared" si="38"/>
        <v/>
      </c>
      <c r="K287" t="str">
        <f t="shared" si="39"/>
        <v/>
      </c>
      <c r="L287" t="str">
        <f t="shared" si="40"/>
        <v/>
      </c>
      <c r="M287">
        <f t="shared" si="41"/>
        <v>850000</v>
      </c>
      <c r="N287" t="str">
        <f t="shared" si="42"/>
        <v/>
      </c>
      <c r="O287">
        <f t="shared" si="43"/>
        <v>168</v>
      </c>
      <c r="P287">
        <f t="shared" si="44"/>
        <v>167</v>
      </c>
    </row>
    <row r="288" spans="1:16" x14ac:dyDescent="0.25">
      <c r="A288" t="str">
        <f>Database!A576</f>
        <v>FLA</v>
      </c>
      <c r="B288">
        <f t="shared" si="36"/>
        <v>3</v>
      </c>
      <c r="C288" s="32">
        <f t="shared" si="37"/>
        <v>27</v>
      </c>
      <c r="D288" t="str">
        <f>Database!C576</f>
        <v>L</v>
      </c>
      <c r="E288" t="str">
        <f>Database!B576</f>
        <v>A.J. Greer</v>
      </c>
      <c r="F288" s="16">
        <f>2026-Database!D576</f>
        <v>30</v>
      </c>
      <c r="G288" t="str">
        <f>Database!F576</f>
        <v>CAN</v>
      </c>
      <c r="H288" s="3" t="str">
        <f>Database!E576</f>
        <v>QC</v>
      </c>
      <c r="I288" s="15">
        <f>Database!G576</f>
        <v>850000</v>
      </c>
      <c r="J288">
        <f t="shared" si="38"/>
        <v>850000</v>
      </c>
      <c r="K288" t="str">
        <f t="shared" si="39"/>
        <v/>
      </c>
      <c r="L288" t="str">
        <f t="shared" si="40"/>
        <v/>
      </c>
      <c r="M288" t="str">
        <f t="shared" si="41"/>
        <v/>
      </c>
      <c r="N288" t="str">
        <f t="shared" si="42"/>
        <v/>
      </c>
      <c r="O288">
        <f t="shared" si="43"/>
        <v>91</v>
      </c>
      <c r="P288">
        <f t="shared" si="44"/>
        <v>90</v>
      </c>
    </row>
    <row r="289" spans="1:16" x14ac:dyDescent="0.25">
      <c r="A289" t="str">
        <f>Database!A590</f>
        <v>FLA</v>
      </c>
      <c r="B289">
        <f t="shared" si="36"/>
        <v>3</v>
      </c>
      <c r="C289" s="32">
        <f t="shared" si="37"/>
        <v>27</v>
      </c>
      <c r="D289" t="str">
        <f>Database!C590</f>
        <v>R</v>
      </c>
      <c r="E289" t="str">
        <f>Database!B590</f>
        <v>Mackie Samoskevich</v>
      </c>
      <c r="F289" s="16">
        <f>2026-Database!D590</f>
        <v>24</v>
      </c>
      <c r="G289" t="str">
        <f>Database!F590</f>
        <v>USA</v>
      </c>
      <c r="H289" s="3" t="str">
        <f>Database!E590</f>
        <v>CT</v>
      </c>
      <c r="I289" s="15">
        <f>Database!G590</f>
        <v>825000</v>
      </c>
      <c r="J289" t="str">
        <f t="shared" si="38"/>
        <v/>
      </c>
      <c r="K289" t="str">
        <f t="shared" si="39"/>
        <v/>
      </c>
      <c r="L289">
        <f t="shared" si="40"/>
        <v>825000</v>
      </c>
      <c r="M289" t="str">
        <f t="shared" si="41"/>
        <v/>
      </c>
      <c r="N289" t="str">
        <f t="shared" si="42"/>
        <v/>
      </c>
      <c r="O289">
        <f t="shared" si="43"/>
        <v>91</v>
      </c>
      <c r="P289">
        <f t="shared" si="44"/>
        <v>90</v>
      </c>
    </row>
    <row r="290" spans="1:16" x14ac:dyDescent="0.25">
      <c r="A290" t="str">
        <f>Database!A624</f>
        <v>FLA</v>
      </c>
      <c r="B290">
        <f t="shared" si="36"/>
        <v>3</v>
      </c>
      <c r="C290" s="32">
        <f t="shared" si="37"/>
        <v>29</v>
      </c>
      <c r="D290" t="str">
        <f>Database!C624</f>
        <v>R</v>
      </c>
      <c r="E290" t="str">
        <f>Database!B624</f>
        <v>Luke Kunin</v>
      </c>
      <c r="F290" s="16">
        <f>2026-Database!D624</f>
        <v>29</v>
      </c>
      <c r="G290" t="str">
        <f>Database!F624</f>
        <v>USA</v>
      </c>
      <c r="H290" s="3" t="str">
        <f>Database!E624</f>
        <v>MO</v>
      </c>
      <c r="I290" s="15">
        <f>Database!G624</f>
        <v>775000</v>
      </c>
      <c r="J290" t="str">
        <f t="shared" si="38"/>
        <v/>
      </c>
      <c r="K290" t="str">
        <f t="shared" si="39"/>
        <v/>
      </c>
      <c r="L290">
        <f t="shared" si="40"/>
        <v>775000</v>
      </c>
      <c r="M290" t="str">
        <f t="shared" si="41"/>
        <v/>
      </c>
      <c r="N290" t="str">
        <f t="shared" si="42"/>
        <v/>
      </c>
      <c r="O290">
        <f t="shared" si="43"/>
        <v>93</v>
      </c>
      <c r="P290">
        <f t="shared" si="44"/>
        <v>92</v>
      </c>
    </row>
    <row r="291" spans="1:16" x14ac:dyDescent="0.25">
      <c r="A291" t="str">
        <f>Database!A625</f>
        <v>FLA</v>
      </c>
      <c r="B291">
        <f t="shared" si="36"/>
        <v>3</v>
      </c>
      <c r="C291" s="32">
        <f t="shared" si="37"/>
        <v>31</v>
      </c>
      <c r="D291" t="str">
        <f>Database!C625</f>
        <v>L</v>
      </c>
      <c r="E291" t="str">
        <f>Database!B625</f>
        <v>Noah Gregor</v>
      </c>
      <c r="F291" s="16">
        <f>2026-Database!D625</f>
        <v>28</v>
      </c>
      <c r="G291" t="str">
        <f>Database!F625</f>
        <v>CAN</v>
      </c>
      <c r="H291" s="3" t="str">
        <f>Database!E625</f>
        <v>AB</v>
      </c>
      <c r="I291" s="15">
        <f>Database!G625</f>
        <v>775000</v>
      </c>
      <c r="J291">
        <f t="shared" si="38"/>
        <v>775000</v>
      </c>
      <c r="K291" t="str">
        <f t="shared" si="39"/>
        <v/>
      </c>
      <c r="L291" t="str">
        <f t="shared" si="40"/>
        <v/>
      </c>
      <c r="M291" t="str">
        <f t="shared" si="41"/>
        <v/>
      </c>
      <c r="N291" t="str">
        <f t="shared" si="42"/>
        <v/>
      </c>
      <c r="O291">
        <f t="shared" si="43"/>
        <v>95</v>
      </c>
      <c r="P291">
        <f t="shared" si="44"/>
        <v>94</v>
      </c>
    </row>
    <row r="292" spans="1:16" x14ac:dyDescent="0.25">
      <c r="A292" t="str">
        <f>Database!A422</f>
        <v>FLA</v>
      </c>
      <c r="B292">
        <f t="shared" si="36"/>
        <v>5</v>
      </c>
      <c r="C292" s="32">
        <f t="shared" si="37"/>
        <v>2</v>
      </c>
      <c r="D292" t="str">
        <f>Database!C422</f>
        <v>C</v>
      </c>
      <c r="E292" t="str">
        <f>Database!B422</f>
        <v>Jesper Boqvist</v>
      </c>
      <c r="F292" s="16">
        <f>2026-Database!D422</f>
        <v>28</v>
      </c>
      <c r="G292" t="str">
        <f>Database!F422</f>
        <v>SWE</v>
      </c>
      <c r="H292" s="3" t="str">
        <f>Database!E422</f>
        <v>--</v>
      </c>
      <c r="I292" s="15">
        <f>Database!G422</f>
        <v>1500000</v>
      </c>
      <c r="J292" t="str">
        <f t="shared" si="38"/>
        <v/>
      </c>
      <c r="K292">
        <f t="shared" si="39"/>
        <v>1500000</v>
      </c>
      <c r="L292" t="str">
        <f t="shared" si="40"/>
        <v/>
      </c>
      <c r="M292" t="str">
        <f t="shared" si="41"/>
        <v/>
      </c>
      <c r="N292" t="str">
        <f t="shared" si="42"/>
        <v/>
      </c>
      <c r="O292">
        <f t="shared" si="43"/>
        <v>130</v>
      </c>
      <c r="P292">
        <f t="shared" si="44"/>
        <v>129</v>
      </c>
    </row>
    <row r="293" spans="1:16" x14ac:dyDescent="0.25">
      <c r="A293" t="str">
        <f>Database!A626</f>
        <v>FLA</v>
      </c>
      <c r="B293">
        <f t="shared" si="36"/>
        <v>7</v>
      </c>
      <c r="C293" s="32">
        <f t="shared" si="37"/>
        <v>1</v>
      </c>
      <c r="D293" t="str">
        <f>Database!C626</f>
        <v>C</v>
      </c>
      <c r="E293" t="str">
        <f>Database!B626</f>
        <v>Tomas Nosek</v>
      </c>
      <c r="F293" s="16">
        <f>2026-Database!D626</f>
        <v>34</v>
      </c>
      <c r="G293" t="str">
        <f>Database!F626</f>
        <v>CZE</v>
      </c>
      <c r="H293" s="3" t="str">
        <f>Database!E626</f>
        <v>--</v>
      </c>
      <c r="I293" s="15">
        <f>Database!G626</f>
        <v>775000</v>
      </c>
      <c r="J293" t="str">
        <f t="shared" si="38"/>
        <v/>
      </c>
      <c r="K293">
        <f t="shared" si="39"/>
        <v>775000</v>
      </c>
      <c r="L293" t="str">
        <f t="shared" si="40"/>
        <v/>
      </c>
      <c r="M293" t="str">
        <f t="shared" si="41"/>
        <v/>
      </c>
      <c r="N293" t="str">
        <f t="shared" si="42"/>
        <v/>
      </c>
      <c r="O293">
        <f t="shared" si="43"/>
        <v>193</v>
      </c>
      <c r="P293">
        <f t="shared" si="44"/>
        <v>192</v>
      </c>
    </row>
    <row r="294" spans="1:16" x14ac:dyDescent="0.25">
      <c r="A294" t="str">
        <f>Database!A7</f>
        <v>LAK</v>
      </c>
      <c r="B294">
        <f t="shared" si="36"/>
        <v>1</v>
      </c>
      <c r="C294" s="32">
        <f t="shared" si="37"/>
        <v>1</v>
      </c>
      <c r="D294" t="str">
        <f>Database!C7</f>
        <v>L</v>
      </c>
      <c r="E294" t="str">
        <f>Database!B7</f>
        <v>Artemi Panarin</v>
      </c>
      <c r="F294" s="16">
        <f>2026-Database!D7</f>
        <v>35</v>
      </c>
      <c r="G294" t="str">
        <f>Database!F7</f>
        <v>RUS</v>
      </c>
      <c r="H294" s="3" t="str">
        <f>Database!E7</f>
        <v>--</v>
      </c>
      <c r="I294" s="15">
        <f>Database!G7</f>
        <v>11642857</v>
      </c>
      <c r="J294">
        <f t="shared" si="38"/>
        <v>11642857</v>
      </c>
      <c r="K294" t="str">
        <f t="shared" si="39"/>
        <v/>
      </c>
      <c r="L294" t="str">
        <f t="shared" si="40"/>
        <v/>
      </c>
      <c r="M294" t="str">
        <f t="shared" si="41"/>
        <v/>
      </c>
      <c r="N294" t="str">
        <f t="shared" si="42"/>
        <v/>
      </c>
      <c r="O294">
        <f t="shared" si="43"/>
        <v>1</v>
      </c>
      <c r="P294">
        <f t="shared" si="44"/>
        <v>0</v>
      </c>
    </row>
    <row r="295" spans="1:16" x14ac:dyDescent="0.25">
      <c r="A295" t="str">
        <f>Database!A14</f>
        <v>LAK</v>
      </c>
      <c r="B295">
        <f t="shared" si="36"/>
        <v>1</v>
      </c>
      <c r="C295" s="32">
        <f t="shared" si="37"/>
        <v>2</v>
      </c>
      <c r="D295" t="str">
        <f>Database!C14</f>
        <v>D</v>
      </c>
      <c r="E295" t="str">
        <f>Database!B14</f>
        <v>Drew Doughty</v>
      </c>
      <c r="F295" s="16">
        <f>2026-Database!D14</f>
        <v>37</v>
      </c>
      <c r="G295" t="str">
        <f>Database!F14</f>
        <v>CAN</v>
      </c>
      <c r="H295" s="3" t="str">
        <f>Database!E14</f>
        <v>ON</v>
      </c>
      <c r="I295" s="15">
        <f>Database!G14</f>
        <v>11000000</v>
      </c>
      <c r="J295" t="str">
        <f t="shared" si="38"/>
        <v/>
      </c>
      <c r="K295" t="str">
        <f t="shared" si="39"/>
        <v/>
      </c>
      <c r="L295" t="str">
        <f t="shared" si="40"/>
        <v/>
      </c>
      <c r="M295">
        <f t="shared" si="41"/>
        <v>11000000</v>
      </c>
      <c r="N295" t="str">
        <f t="shared" si="42"/>
        <v/>
      </c>
      <c r="O295">
        <f t="shared" si="43"/>
        <v>2</v>
      </c>
      <c r="P295">
        <f t="shared" si="44"/>
        <v>1</v>
      </c>
    </row>
    <row r="296" spans="1:16" x14ac:dyDescent="0.25">
      <c r="A296" t="str">
        <f>Database!A85</f>
        <v>LAK</v>
      </c>
      <c r="B296">
        <f t="shared" si="36"/>
        <v>1</v>
      </c>
      <c r="C296" s="32">
        <f t="shared" si="37"/>
        <v>11</v>
      </c>
      <c r="D296" t="str">
        <f>Database!C85</f>
        <v>L</v>
      </c>
      <c r="E296" t="str">
        <f>Database!B85</f>
        <v>Kevin Fiala</v>
      </c>
      <c r="F296" s="16">
        <f>2026-Database!D85</f>
        <v>30</v>
      </c>
      <c r="G296" t="str">
        <f>Database!F85</f>
        <v>CHE</v>
      </c>
      <c r="H296" s="3" t="str">
        <f>Database!E85</f>
        <v>--</v>
      </c>
      <c r="I296" s="15">
        <f>Database!G85</f>
        <v>7875000</v>
      </c>
      <c r="J296">
        <f t="shared" si="38"/>
        <v>7875000</v>
      </c>
      <c r="K296" t="str">
        <f t="shared" si="39"/>
        <v/>
      </c>
      <c r="L296" t="str">
        <f t="shared" si="40"/>
        <v/>
      </c>
      <c r="M296" t="str">
        <f t="shared" si="41"/>
        <v/>
      </c>
      <c r="N296" t="str">
        <f t="shared" si="42"/>
        <v/>
      </c>
      <c r="O296">
        <f t="shared" si="43"/>
        <v>11</v>
      </c>
      <c r="P296">
        <f t="shared" si="44"/>
        <v>10</v>
      </c>
    </row>
    <row r="297" spans="1:16" x14ac:dyDescent="0.25">
      <c r="A297" t="str">
        <f>Database!A178</f>
        <v>LAK</v>
      </c>
      <c r="B297">
        <f t="shared" si="36"/>
        <v>1</v>
      </c>
      <c r="C297" s="32">
        <f t="shared" si="37"/>
        <v>26</v>
      </c>
      <c r="D297" t="str">
        <f>Database!C178</f>
        <v>L</v>
      </c>
      <c r="E297" t="str">
        <f>Database!B178</f>
        <v>Adrian Kempe</v>
      </c>
      <c r="F297" s="16">
        <f>2026-Database!D178</f>
        <v>30</v>
      </c>
      <c r="G297" t="str">
        <f>Database!F178</f>
        <v>SWE</v>
      </c>
      <c r="H297" s="3" t="str">
        <f>Database!E178</f>
        <v>--</v>
      </c>
      <c r="I297" s="15">
        <f>Database!G178</f>
        <v>5500000</v>
      </c>
      <c r="J297">
        <f t="shared" si="38"/>
        <v>5500000</v>
      </c>
      <c r="K297" t="str">
        <f t="shared" si="39"/>
        <v/>
      </c>
      <c r="L297" t="str">
        <f t="shared" si="40"/>
        <v/>
      </c>
      <c r="M297" t="str">
        <f t="shared" si="41"/>
        <v/>
      </c>
      <c r="N297" t="str">
        <f t="shared" si="42"/>
        <v/>
      </c>
      <c r="O297">
        <f t="shared" si="43"/>
        <v>26</v>
      </c>
      <c r="P297">
        <f t="shared" si="44"/>
        <v>25</v>
      </c>
    </row>
    <row r="298" spans="1:16" x14ac:dyDescent="0.25">
      <c r="A298" t="str">
        <f>Database!A191</f>
        <v>LAK</v>
      </c>
      <c r="B298">
        <f t="shared" si="36"/>
        <v>1</v>
      </c>
      <c r="C298" s="32">
        <f t="shared" si="37"/>
        <v>15</v>
      </c>
      <c r="D298" t="str">
        <f>Database!C191</f>
        <v>G</v>
      </c>
      <c r="E298" t="str">
        <f>Database!B191</f>
        <v>Darcy Kuemper</v>
      </c>
      <c r="F298" s="16">
        <f>2026-Database!D191</f>
        <v>36</v>
      </c>
      <c r="G298" t="str">
        <f>Database!F191</f>
        <v>CAN</v>
      </c>
      <c r="H298" s="3" t="str">
        <f>Database!E191</f>
        <v>SK</v>
      </c>
      <c r="I298" s="15">
        <f>Database!G191</f>
        <v>5250000</v>
      </c>
      <c r="J298" t="str">
        <f t="shared" si="38"/>
        <v/>
      </c>
      <c r="K298" t="str">
        <f t="shared" si="39"/>
        <v/>
      </c>
      <c r="L298" t="str">
        <f t="shared" si="40"/>
        <v/>
      </c>
      <c r="M298" t="str">
        <f t="shared" si="41"/>
        <v/>
      </c>
      <c r="N298">
        <f t="shared" si="42"/>
        <v>5250000</v>
      </c>
      <c r="O298">
        <f t="shared" si="43"/>
        <v>15</v>
      </c>
      <c r="P298">
        <f t="shared" si="44"/>
        <v>14</v>
      </c>
    </row>
    <row r="299" spans="1:16" x14ac:dyDescent="0.25">
      <c r="A299" t="str">
        <f>Database!A121</f>
        <v>LAK</v>
      </c>
      <c r="B299">
        <f t="shared" si="36"/>
        <v>2</v>
      </c>
      <c r="C299" s="32">
        <f t="shared" si="37"/>
        <v>7</v>
      </c>
      <c r="D299" t="str">
        <f>Database!C121</f>
        <v>C</v>
      </c>
      <c r="E299" t="str">
        <f>Database!B121</f>
        <v>Anze Kopitar</v>
      </c>
      <c r="F299" s="16">
        <f>2026-Database!D121</f>
        <v>39</v>
      </c>
      <c r="G299" t="str">
        <f>Database!F121</f>
        <v>SVN</v>
      </c>
      <c r="H299" s="3" t="str">
        <f>Database!E121</f>
        <v>--</v>
      </c>
      <c r="I299" s="15">
        <f>Database!G121</f>
        <v>7000000</v>
      </c>
      <c r="J299" t="str">
        <f t="shared" si="38"/>
        <v/>
      </c>
      <c r="K299">
        <f t="shared" si="39"/>
        <v>7000000</v>
      </c>
      <c r="L299" t="str">
        <f t="shared" si="40"/>
        <v/>
      </c>
      <c r="M299" t="str">
        <f t="shared" si="41"/>
        <v/>
      </c>
      <c r="N299" t="str">
        <f t="shared" si="42"/>
        <v/>
      </c>
      <c r="O299">
        <f t="shared" si="43"/>
        <v>39</v>
      </c>
      <c r="P299">
        <f t="shared" si="44"/>
        <v>38</v>
      </c>
    </row>
    <row r="300" spans="1:16" x14ac:dyDescent="0.25">
      <c r="A300" t="str">
        <f>Database!A144</f>
        <v>LAK</v>
      </c>
      <c r="B300">
        <f t="shared" si="36"/>
        <v>2</v>
      </c>
      <c r="C300" s="32">
        <f t="shared" si="37"/>
        <v>12</v>
      </c>
      <c r="D300" t="str">
        <f>Database!C144</f>
        <v>C</v>
      </c>
      <c r="E300" t="str">
        <f>Database!B144</f>
        <v>Quinton Byfield</v>
      </c>
      <c r="F300" s="16">
        <f>2026-Database!D144</f>
        <v>24</v>
      </c>
      <c r="G300" t="str">
        <f>Database!F144</f>
        <v>CAN</v>
      </c>
      <c r="H300" s="3" t="str">
        <f>Database!E144</f>
        <v>ON</v>
      </c>
      <c r="I300" s="15">
        <f>Database!G144</f>
        <v>6250000</v>
      </c>
      <c r="J300" t="str">
        <f t="shared" si="38"/>
        <v/>
      </c>
      <c r="K300">
        <f t="shared" si="39"/>
        <v>6250000</v>
      </c>
      <c r="L300" t="str">
        <f t="shared" si="40"/>
        <v/>
      </c>
      <c r="M300" t="str">
        <f t="shared" si="41"/>
        <v/>
      </c>
      <c r="N300" t="str">
        <f t="shared" si="42"/>
        <v/>
      </c>
      <c r="O300">
        <f t="shared" si="43"/>
        <v>44</v>
      </c>
      <c r="P300">
        <f t="shared" si="44"/>
        <v>43</v>
      </c>
    </row>
    <row r="301" spans="1:16" x14ac:dyDescent="0.25">
      <c r="A301" t="str">
        <f>Database!A241</f>
        <v>LAK</v>
      </c>
      <c r="B301">
        <f t="shared" si="36"/>
        <v>2</v>
      </c>
      <c r="C301" s="32">
        <f t="shared" si="37"/>
        <v>11</v>
      </c>
      <c r="D301" t="str">
        <f>Database!C241</f>
        <v>D</v>
      </c>
      <c r="E301" t="str">
        <f>Database!B241</f>
        <v>Cody Ceci</v>
      </c>
      <c r="F301" s="16">
        <f>2026-Database!D241</f>
        <v>33</v>
      </c>
      <c r="G301" t="str">
        <f>Database!F241</f>
        <v>CAN</v>
      </c>
      <c r="H301" s="3" t="str">
        <f>Database!E241</f>
        <v>ON</v>
      </c>
      <c r="I301" s="15">
        <f>Database!G241</f>
        <v>4500000</v>
      </c>
      <c r="J301" t="str">
        <f t="shared" si="38"/>
        <v/>
      </c>
      <c r="K301" t="str">
        <f t="shared" si="39"/>
        <v/>
      </c>
      <c r="L301" t="str">
        <f t="shared" si="40"/>
        <v/>
      </c>
      <c r="M301">
        <f t="shared" si="41"/>
        <v>4500000</v>
      </c>
      <c r="N301" t="str">
        <f t="shared" si="42"/>
        <v/>
      </c>
      <c r="O301">
        <f t="shared" si="43"/>
        <v>75</v>
      </c>
      <c r="P301">
        <f t="shared" si="44"/>
        <v>74</v>
      </c>
    </row>
    <row r="302" spans="1:16" x14ac:dyDescent="0.25">
      <c r="A302" t="str">
        <f>Database!A250</f>
        <v>LAK</v>
      </c>
      <c r="B302">
        <f t="shared" si="36"/>
        <v>2</v>
      </c>
      <c r="C302" s="32">
        <f t="shared" si="37"/>
        <v>7</v>
      </c>
      <c r="D302" t="str">
        <f>Database!C250</f>
        <v>L</v>
      </c>
      <c r="E302" t="str">
        <f>Database!B250</f>
        <v>Andrey Kuzmenko</v>
      </c>
      <c r="F302" s="16">
        <f>2026-Database!D250</f>
        <v>30</v>
      </c>
      <c r="G302" t="str">
        <f>Database!F250</f>
        <v>RUS</v>
      </c>
      <c r="H302" s="3" t="str">
        <f>Database!E250</f>
        <v>--</v>
      </c>
      <c r="I302" s="15">
        <f>Database!G250</f>
        <v>4300000</v>
      </c>
      <c r="J302">
        <f t="shared" si="38"/>
        <v>4300000</v>
      </c>
      <c r="K302" t="str">
        <f t="shared" si="39"/>
        <v/>
      </c>
      <c r="L302" t="str">
        <f t="shared" si="40"/>
        <v/>
      </c>
      <c r="M302" t="str">
        <f t="shared" si="41"/>
        <v/>
      </c>
      <c r="N302" t="str">
        <f t="shared" si="42"/>
        <v/>
      </c>
      <c r="O302">
        <f t="shared" si="43"/>
        <v>39</v>
      </c>
      <c r="P302">
        <f t="shared" si="44"/>
        <v>38</v>
      </c>
    </row>
    <row r="303" spans="1:16" x14ac:dyDescent="0.25">
      <c r="A303" t="str">
        <f>Database!A255</f>
        <v>LAK</v>
      </c>
      <c r="B303">
        <f t="shared" si="36"/>
        <v>2</v>
      </c>
      <c r="C303" s="32">
        <f t="shared" si="37"/>
        <v>10</v>
      </c>
      <c r="D303" t="str">
        <f>Database!C255</f>
        <v>L</v>
      </c>
      <c r="E303" t="str">
        <f>Database!B255</f>
        <v>Trevor Moore</v>
      </c>
      <c r="F303" s="16">
        <f>2026-Database!D255</f>
        <v>31</v>
      </c>
      <c r="G303" t="str">
        <f>Database!F255</f>
        <v>USA</v>
      </c>
      <c r="H303" s="3" t="str">
        <f>Database!E255</f>
        <v>CA</v>
      </c>
      <c r="I303" s="15">
        <f>Database!G255</f>
        <v>4200000</v>
      </c>
      <c r="J303">
        <f t="shared" si="38"/>
        <v>4200000</v>
      </c>
      <c r="K303" t="str">
        <f t="shared" si="39"/>
        <v/>
      </c>
      <c r="L303" t="str">
        <f t="shared" si="40"/>
        <v/>
      </c>
      <c r="M303" t="str">
        <f t="shared" si="41"/>
        <v/>
      </c>
      <c r="N303" t="str">
        <f t="shared" si="42"/>
        <v/>
      </c>
      <c r="O303">
        <f t="shared" si="43"/>
        <v>42</v>
      </c>
      <c r="P303">
        <f t="shared" si="44"/>
        <v>41</v>
      </c>
    </row>
    <row r="304" spans="1:16" x14ac:dyDescent="0.25">
      <c r="A304" t="str">
        <f>Database!A258</f>
        <v>LAK</v>
      </c>
      <c r="B304">
        <f t="shared" si="36"/>
        <v>2</v>
      </c>
      <c r="C304" s="32">
        <f t="shared" si="37"/>
        <v>18</v>
      </c>
      <c r="D304" t="str">
        <f>Database!C258</f>
        <v>D</v>
      </c>
      <c r="E304" t="str">
        <f>Database!B258</f>
        <v>Mikey Anderson</v>
      </c>
      <c r="F304" s="16">
        <f>2026-Database!D258</f>
        <v>27</v>
      </c>
      <c r="G304" t="str">
        <f>Database!F258</f>
        <v>USA</v>
      </c>
      <c r="H304" s="3" t="str">
        <f>Database!E258</f>
        <v>MN</v>
      </c>
      <c r="I304" s="15">
        <f>Database!G258</f>
        <v>4125000</v>
      </c>
      <c r="J304" t="str">
        <f t="shared" si="38"/>
        <v/>
      </c>
      <c r="K304" t="str">
        <f t="shared" si="39"/>
        <v/>
      </c>
      <c r="L304" t="str">
        <f t="shared" si="40"/>
        <v/>
      </c>
      <c r="M304">
        <f t="shared" si="41"/>
        <v>4125000</v>
      </c>
      <c r="N304" t="str">
        <f t="shared" si="42"/>
        <v/>
      </c>
      <c r="O304">
        <f t="shared" si="43"/>
        <v>82</v>
      </c>
      <c r="P304">
        <f t="shared" si="44"/>
        <v>81</v>
      </c>
    </row>
    <row r="305" spans="1:16" x14ac:dyDescent="0.25">
      <c r="A305" t="str">
        <f>Database!A260</f>
        <v>LAK</v>
      </c>
      <c r="B305">
        <f t="shared" si="36"/>
        <v>2</v>
      </c>
      <c r="C305" s="32">
        <f t="shared" si="37"/>
        <v>6</v>
      </c>
      <c r="D305" t="str">
        <f>Database!C260</f>
        <v>R</v>
      </c>
      <c r="E305" t="str">
        <f>Database!B260</f>
        <v>Alex Laferriere</v>
      </c>
      <c r="F305" s="16">
        <f>2026-Database!D260</f>
        <v>25</v>
      </c>
      <c r="G305" t="str">
        <f>Database!F260</f>
        <v>USA</v>
      </c>
      <c r="H305" s="3" t="str">
        <f>Database!E260</f>
        <v>NJ</v>
      </c>
      <c r="I305" s="15">
        <f>Database!G260</f>
        <v>4100000</v>
      </c>
      <c r="J305" t="str">
        <f t="shared" si="38"/>
        <v/>
      </c>
      <c r="K305" t="str">
        <f t="shared" si="39"/>
        <v/>
      </c>
      <c r="L305">
        <f t="shared" si="40"/>
        <v>4100000</v>
      </c>
      <c r="M305" t="str">
        <f t="shared" si="41"/>
        <v/>
      </c>
      <c r="N305" t="str">
        <f t="shared" si="42"/>
        <v/>
      </c>
      <c r="O305">
        <f t="shared" si="43"/>
        <v>38</v>
      </c>
      <c r="P305">
        <f t="shared" si="44"/>
        <v>37</v>
      </c>
    </row>
    <row r="306" spans="1:16" x14ac:dyDescent="0.25">
      <c r="A306" t="str">
        <f>Database!A270</f>
        <v>LAK</v>
      </c>
      <c r="B306">
        <f t="shared" si="36"/>
        <v>2</v>
      </c>
      <c r="C306" s="32">
        <f t="shared" si="37"/>
        <v>21</v>
      </c>
      <c r="D306" t="str">
        <f>Database!C270</f>
        <v>D</v>
      </c>
      <c r="E306" t="str">
        <f>Database!B270</f>
        <v>Brian Dumoulin</v>
      </c>
      <c r="F306" s="16">
        <f>2026-Database!D270</f>
        <v>35</v>
      </c>
      <c r="G306" t="str">
        <f>Database!F270</f>
        <v>USA</v>
      </c>
      <c r="H306" s="3" t="str">
        <f>Database!E270</f>
        <v>ME</v>
      </c>
      <c r="I306" s="15">
        <f>Database!G270</f>
        <v>4000000</v>
      </c>
      <c r="J306" t="str">
        <f t="shared" si="38"/>
        <v/>
      </c>
      <c r="K306" t="str">
        <f t="shared" si="39"/>
        <v/>
      </c>
      <c r="L306" t="str">
        <f t="shared" si="40"/>
        <v/>
      </c>
      <c r="M306">
        <f t="shared" si="41"/>
        <v>4000000</v>
      </c>
      <c r="N306" t="str">
        <f t="shared" si="42"/>
        <v/>
      </c>
      <c r="O306">
        <f t="shared" si="43"/>
        <v>85</v>
      </c>
      <c r="P306">
        <f t="shared" si="44"/>
        <v>84</v>
      </c>
    </row>
    <row r="307" spans="1:16" x14ac:dyDescent="0.25">
      <c r="A307" t="str">
        <f>Database!A281</f>
        <v>LAK</v>
      </c>
      <c r="B307">
        <f t="shared" si="36"/>
        <v>2</v>
      </c>
      <c r="C307" s="32">
        <f t="shared" si="37"/>
        <v>25</v>
      </c>
      <c r="D307" t="str">
        <f>Database!C281</f>
        <v>D</v>
      </c>
      <c r="E307" t="str">
        <f>Database!B281</f>
        <v>Joel Edmundson</v>
      </c>
      <c r="F307" s="16">
        <f>2026-Database!D281</f>
        <v>33</v>
      </c>
      <c r="G307" t="str">
        <f>Database!F281</f>
        <v>CAN</v>
      </c>
      <c r="H307" s="3" t="str">
        <f>Database!E281</f>
        <v>MB</v>
      </c>
      <c r="I307" s="15">
        <f>Database!G281</f>
        <v>3850000</v>
      </c>
      <c r="J307" t="str">
        <f t="shared" si="38"/>
        <v/>
      </c>
      <c r="K307" t="str">
        <f t="shared" si="39"/>
        <v/>
      </c>
      <c r="L307" t="str">
        <f t="shared" si="40"/>
        <v/>
      </c>
      <c r="M307">
        <f t="shared" si="41"/>
        <v>3850000</v>
      </c>
      <c r="N307" t="str">
        <f t="shared" si="42"/>
        <v/>
      </c>
      <c r="O307">
        <f t="shared" si="43"/>
        <v>89</v>
      </c>
      <c r="P307">
        <f t="shared" si="44"/>
        <v>88</v>
      </c>
    </row>
    <row r="308" spans="1:16" x14ac:dyDescent="0.25">
      <c r="A308" t="str">
        <f>Database!A360</f>
        <v>LAK</v>
      </c>
      <c r="B308">
        <f t="shared" si="36"/>
        <v>2</v>
      </c>
      <c r="C308" s="32">
        <f t="shared" si="37"/>
        <v>18</v>
      </c>
      <c r="D308" t="str">
        <f>Database!C360</f>
        <v>R</v>
      </c>
      <c r="E308" t="str">
        <f>Database!B360</f>
        <v>Joel Armia</v>
      </c>
      <c r="F308" s="16">
        <f>2026-Database!D360</f>
        <v>33</v>
      </c>
      <c r="G308" t="str">
        <f>Database!F360</f>
        <v>FIN</v>
      </c>
      <c r="H308" s="3" t="str">
        <f>Database!E360</f>
        <v>--</v>
      </c>
      <c r="I308" s="15">
        <f>Database!G360</f>
        <v>2500000</v>
      </c>
      <c r="J308" t="str">
        <f t="shared" si="38"/>
        <v/>
      </c>
      <c r="K308" t="str">
        <f t="shared" si="39"/>
        <v/>
      </c>
      <c r="L308">
        <f t="shared" si="40"/>
        <v>2500000</v>
      </c>
      <c r="M308" t="str">
        <f t="shared" si="41"/>
        <v/>
      </c>
      <c r="N308" t="str">
        <f t="shared" si="42"/>
        <v/>
      </c>
      <c r="O308">
        <f t="shared" si="43"/>
        <v>50</v>
      </c>
      <c r="P308">
        <f t="shared" si="44"/>
        <v>49</v>
      </c>
    </row>
    <row r="309" spans="1:16" x14ac:dyDescent="0.25">
      <c r="A309" t="str">
        <f>Database!A372</f>
        <v>LAK</v>
      </c>
      <c r="B309">
        <f t="shared" si="36"/>
        <v>2</v>
      </c>
      <c r="C309" s="32">
        <f t="shared" si="37"/>
        <v>2</v>
      </c>
      <c r="D309" t="str">
        <f>Database!C372</f>
        <v>G</v>
      </c>
      <c r="E309" t="str">
        <f>Database!B372</f>
        <v>Anton Forsberg</v>
      </c>
      <c r="F309" s="16">
        <f>2026-Database!D372</f>
        <v>34</v>
      </c>
      <c r="G309" t="str">
        <f>Database!F372</f>
        <v>SWE</v>
      </c>
      <c r="H309" s="3" t="str">
        <f>Database!E372</f>
        <v>--</v>
      </c>
      <c r="I309" s="15">
        <f>Database!G372</f>
        <v>2250000</v>
      </c>
      <c r="J309" t="str">
        <f t="shared" si="38"/>
        <v/>
      </c>
      <c r="K309" t="str">
        <f t="shared" si="39"/>
        <v/>
      </c>
      <c r="L309" t="str">
        <f t="shared" si="40"/>
        <v/>
      </c>
      <c r="M309" t="str">
        <f t="shared" si="41"/>
        <v/>
      </c>
      <c r="N309">
        <f t="shared" si="42"/>
        <v>2250000</v>
      </c>
      <c r="O309">
        <f t="shared" si="43"/>
        <v>34</v>
      </c>
      <c r="P309">
        <f t="shared" si="44"/>
        <v>33</v>
      </c>
    </row>
    <row r="310" spans="1:16" x14ac:dyDescent="0.25">
      <c r="A310" t="str">
        <f>Database!A335</f>
        <v>LAK</v>
      </c>
      <c r="B310">
        <f t="shared" si="36"/>
        <v>3</v>
      </c>
      <c r="C310" s="32">
        <f t="shared" si="37"/>
        <v>30</v>
      </c>
      <c r="D310" t="str">
        <f>Database!C335</f>
        <v>C</v>
      </c>
      <c r="E310" t="str">
        <f>Database!B335</f>
        <v>Scott Laughton</v>
      </c>
      <c r="F310" s="16">
        <f>2026-Database!D335</f>
        <v>32</v>
      </c>
      <c r="G310" t="str">
        <f>Database!F335</f>
        <v>CAN</v>
      </c>
      <c r="H310" s="3" t="str">
        <f>Database!E335</f>
        <v>ON</v>
      </c>
      <c r="I310" s="15">
        <f>Database!G335</f>
        <v>3000000</v>
      </c>
      <c r="J310" t="str">
        <f t="shared" si="38"/>
        <v/>
      </c>
      <c r="K310">
        <f t="shared" si="39"/>
        <v>3000000</v>
      </c>
      <c r="L310" t="str">
        <f t="shared" si="40"/>
        <v/>
      </c>
      <c r="M310" t="str">
        <f t="shared" si="41"/>
        <v/>
      </c>
      <c r="N310" t="str">
        <f t="shared" si="42"/>
        <v/>
      </c>
      <c r="O310">
        <f t="shared" si="43"/>
        <v>94</v>
      </c>
      <c r="P310">
        <f t="shared" si="44"/>
        <v>93</v>
      </c>
    </row>
    <row r="311" spans="1:16" x14ac:dyDescent="0.25">
      <c r="A311" t="str">
        <f>Database!A538</f>
        <v>LAK</v>
      </c>
      <c r="B311">
        <f t="shared" si="36"/>
        <v>3</v>
      </c>
      <c r="C311" s="32">
        <f t="shared" si="37"/>
        <v>17</v>
      </c>
      <c r="D311" t="str">
        <f>Database!C538</f>
        <v>R</v>
      </c>
      <c r="E311" t="str">
        <f>Database!B538</f>
        <v>Mathieu Joseph</v>
      </c>
      <c r="F311" s="16">
        <f>2026-Database!D538</f>
        <v>29</v>
      </c>
      <c r="G311" t="str">
        <f>Database!F538</f>
        <v>CAN</v>
      </c>
      <c r="H311" s="3" t="str">
        <f>Database!E538</f>
        <v>QC</v>
      </c>
      <c r="I311" s="15">
        <f>Database!G538</f>
        <v>900000</v>
      </c>
      <c r="J311" t="str">
        <f t="shared" si="38"/>
        <v/>
      </c>
      <c r="K311" t="str">
        <f t="shared" si="39"/>
        <v/>
      </c>
      <c r="L311">
        <f t="shared" si="40"/>
        <v>900000</v>
      </c>
      <c r="M311" t="str">
        <f t="shared" si="41"/>
        <v/>
      </c>
      <c r="N311" t="str">
        <f t="shared" si="42"/>
        <v/>
      </c>
      <c r="O311">
        <f t="shared" si="43"/>
        <v>81</v>
      </c>
      <c r="P311">
        <f t="shared" si="44"/>
        <v>80</v>
      </c>
    </row>
    <row r="312" spans="1:16" x14ac:dyDescent="0.25">
      <c r="A312" t="str">
        <f>Database!A559</f>
        <v>LAK</v>
      </c>
      <c r="B312">
        <f t="shared" si="36"/>
        <v>3</v>
      </c>
      <c r="C312" s="32">
        <f t="shared" si="37"/>
        <v>22</v>
      </c>
      <c r="D312" t="str">
        <f>Database!C559</f>
        <v>R</v>
      </c>
      <c r="E312" t="str">
        <f>Database!B559</f>
        <v>Jared Wright</v>
      </c>
      <c r="F312" s="16">
        <f>2026-Database!D559</f>
        <v>24</v>
      </c>
      <c r="G312" t="str">
        <f>Database!F559</f>
        <v>USA</v>
      </c>
      <c r="H312" s="3" t="str">
        <f>Database!E559</f>
        <v>MN</v>
      </c>
      <c r="I312" s="15">
        <f>Database!G559</f>
        <v>867500</v>
      </c>
      <c r="J312" t="str">
        <f t="shared" si="38"/>
        <v/>
      </c>
      <c r="K312" t="str">
        <f t="shared" si="39"/>
        <v/>
      </c>
      <c r="L312">
        <f t="shared" si="40"/>
        <v>867500</v>
      </c>
      <c r="M312" t="str">
        <f t="shared" si="41"/>
        <v/>
      </c>
      <c r="N312" t="str">
        <f t="shared" si="42"/>
        <v/>
      </c>
      <c r="O312">
        <f t="shared" si="43"/>
        <v>86</v>
      </c>
      <c r="P312">
        <f t="shared" si="44"/>
        <v>85</v>
      </c>
    </row>
    <row r="313" spans="1:16" x14ac:dyDescent="0.25">
      <c r="A313" t="str">
        <f>Database!A565</f>
        <v>LAK</v>
      </c>
      <c r="B313">
        <f t="shared" si="36"/>
        <v>3</v>
      </c>
      <c r="C313" s="32">
        <f t="shared" si="37"/>
        <v>38</v>
      </c>
      <c r="D313" t="str">
        <f>Database!C565</f>
        <v>D</v>
      </c>
      <c r="E313" t="str">
        <f>Database!B565</f>
        <v>Brandt Clarke</v>
      </c>
      <c r="F313" s="16">
        <f>2026-Database!D565</f>
        <v>23</v>
      </c>
      <c r="G313" t="str">
        <f>Database!F565</f>
        <v>CAN</v>
      </c>
      <c r="H313" s="3" t="str">
        <f>Database!E565</f>
        <v>ON</v>
      </c>
      <c r="I313" s="15">
        <f>Database!G565</f>
        <v>863334</v>
      </c>
      <c r="J313" t="str">
        <f t="shared" si="38"/>
        <v/>
      </c>
      <c r="K313" t="str">
        <f t="shared" si="39"/>
        <v/>
      </c>
      <c r="L313" t="str">
        <f t="shared" si="40"/>
        <v/>
      </c>
      <c r="M313">
        <f t="shared" si="41"/>
        <v>863334</v>
      </c>
      <c r="N313" t="str">
        <f t="shared" si="42"/>
        <v/>
      </c>
      <c r="O313">
        <f t="shared" si="43"/>
        <v>166</v>
      </c>
      <c r="P313">
        <f t="shared" si="44"/>
        <v>165</v>
      </c>
    </row>
    <row r="314" spans="1:16" x14ac:dyDescent="0.25">
      <c r="A314" t="str">
        <f>Database!A630</f>
        <v>LAK</v>
      </c>
      <c r="B314">
        <f t="shared" si="36"/>
        <v>3</v>
      </c>
      <c r="C314" s="32">
        <f t="shared" si="37"/>
        <v>29</v>
      </c>
      <c r="D314" t="str">
        <f>Database!C630</f>
        <v>R</v>
      </c>
      <c r="E314" t="str">
        <f>Database!B630</f>
        <v>Taylor Ward</v>
      </c>
      <c r="F314" s="16">
        <f>2026-Database!D630</f>
        <v>28</v>
      </c>
      <c r="G314" t="str">
        <f>Database!F630</f>
        <v>CAN</v>
      </c>
      <c r="H314" s="3" t="str">
        <f>Database!E630</f>
        <v>BC</v>
      </c>
      <c r="I314" s="15">
        <f>Database!G630</f>
        <v>775000</v>
      </c>
      <c r="J314" t="str">
        <f t="shared" si="38"/>
        <v/>
      </c>
      <c r="K314" t="str">
        <f t="shared" si="39"/>
        <v/>
      </c>
      <c r="L314">
        <f t="shared" si="40"/>
        <v>775000</v>
      </c>
      <c r="M314" t="str">
        <f t="shared" si="41"/>
        <v/>
      </c>
      <c r="N314" t="str">
        <f t="shared" si="42"/>
        <v/>
      </c>
      <c r="O314">
        <f t="shared" si="43"/>
        <v>93</v>
      </c>
      <c r="P314">
        <f t="shared" si="44"/>
        <v>92</v>
      </c>
    </row>
    <row r="315" spans="1:16" x14ac:dyDescent="0.25">
      <c r="A315" t="str">
        <f>Database!A628</f>
        <v>LAK</v>
      </c>
      <c r="B315">
        <f t="shared" si="36"/>
        <v>3</v>
      </c>
      <c r="C315" s="32">
        <f t="shared" si="37"/>
        <v>46</v>
      </c>
      <c r="D315" t="str">
        <f>Database!C628</f>
        <v>D</v>
      </c>
      <c r="E315" t="str">
        <f>Database!B628</f>
        <v>Jacob Moverare</v>
      </c>
      <c r="F315" s="16">
        <f>2026-Database!D628</f>
        <v>28</v>
      </c>
      <c r="G315" t="str">
        <f>Database!F628</f>
        <v>SWE</v>
      </c>
      <c r="H315" s="3" t="str">
        <f>Database!E628</f>
        <v>--</v>
      </c>
      <c r="I315" s="15">
        <f>Database!G628</f>
        <v>775000</v>
      </c>
      <c r="J315" t="str">
        <f t="shared" si="38"/>
        <v/>
      </c>
      <c r="K315" t="str">
        <f t="shared" si="39"/>
        <v/>
      </c>
      <c r="L315" t="str">
        <f t="shared" si="40"/>
        <v/>
      </c>
      <c r="M315">
        <f t="shared" si="41"/>
        <v>775000</v>
      </c>
      <c r="N315" t="str">
        <f t="shared" si="42"/>
        <v/>
      </c>
      <c r="O315">
        <f t="shared" si="43"/>
        <v>174</v>
      </c>
      <c r="P315">
        <f t="shared" si="44"/>
        <v>173</v>
      </c>
    </row>
    <row r="316" spans="1:16" x14ac:dyDescent="0.25">
      <c r="A316" t="str">
        <f>Database!A629</f>
        <v>LAK</v>
      </c>
      <c r="B316">
        <f t="shared" si="36"/>
        <v>3</v>
      </c>
      <c r="C316" s="32">
        <f t="shared" si="37"/>
        <v>31</v>
      </c>
      <c r="D316" t="str">
        <f>Database!C629</f>
        <v>L</v>
      </c>
      <c r="E316" t="str">
        <f>Database!B629</f>
        <v>Jeff Malott</v>
      </c>
      <c r="F316" s="16">
        <f>2026-Database!D629</f>
        <v>30</v>
      </c>
      <c r="G316" t="str">
        <f>Database!F629</f>
        <v>CAN</v>
      </c>
      <c r="H316" s="3" t="str">
        <f>Database!E629</f>
        <v>ON</v>
      </c>
      <c r="I316" s="15">
        <f>Database!G629</f>
        <v>775000</v>
      </c>
      <c r="J316">
        <f t="shared" si="38"/>
        <v>775000</v>
      </c>
      <c r="K316" t="str">
        <f t="shared" si="39"/>
        <v/>
      </c>
      <c r="L316" t="str">
        <f t="shared" si="40"/>
        <v/>
      </c>
      <c r="M316" t="str">
        <f t="shared" si="41"/>
        <v/>
      </c>
      <c r="N316" t="str">
        <f t="shared" si="42"/>
        <v/>
      </c>
      <c r="O316">
        <f t="shared" si="43"/>
        <v>95</v>
      </c>
      <c r="P316">
        <f t="shared" si="44"/>
        <v>94</v>
      </c>
    </row>
    <row r="317" spans="1:16" x14ac:dyDescent="0.25">
      <c r="A317" t="str">
        <f>Database!A598</f>
        <v>LAK</v>
      </c>
      <c r="B317">
        <f t="shared" si="36"/>
        <v>6</v>
      </c>
      <c r="C317" s="32">
        <f t="shared" si="37"/>
        <v>28</v>
      </c>
      <c r="D317" t="str">
        <f>Database!C598</f>
        <v>C</v>
      </c>
      <c r="E317" t="str">
        <f>Database!B598</f>
        <v>Samuel Helenius</v>
      </c>
      <c r="F317" s="16">
        <f>2026-Database!D598</f>
        <v>24</v>
      </c>
      <c r="G317" t="str">
        <f>Database!F598</f>
        <v>USA</v>
      </c>
      <c r="H317" s="3" t="str">
        <f>Database!E598</f>
        <v>TX</v>
      </c>
      <c r="I317" s="15">
        <f>Database!G598</f>
        <v>805833</v>
      </c>
      <c r="J317" t="str">
        <f t="shared" si="38"/>
        <v/>
      </c>
      <c r="K317">
        <f t="shared" si="39"/>
        <v>805833</v>
      </c>
      <c r="L317" t="str">
        <f t="shared" si="40"/>
        <v/>
      </c>
      <c r="M317" t="str">
        <f t="shared" si="41"/>
        <v/>
      </c>
      <c r="N317" t="str">
        <f t="shared" si="42"/>
        <v/>
      </c>
      <c r="O317">
        <f t="shared" si="43"/>
        <v>188</v>
      </c>
      <c r="P317">
        <f t="shared" si="44"/>
        <v>187</v>
      </c>
    </row>
    <row r="318" spans="1:16" x14ac:dyDescent="0.25">
      <c r="A318" t="str">
        <f>Database!A627</f>
        <v>LAK</v>
      </c>
      <c r="B318">
        <f t="shared" si="36"/>
        <v>7</v>
      </c>
      <c r="C318" s="32">
        <f t="shared" si="37"/>
        <v>1</v>
      </c>
      <c r="D318" t="str">
        <f>Database!C627</f>
        <v>C</v>
      </c>
      <c r="E318" t="str">
        <f>Database!B627</f>
        <v>Alex Turcotte</v>
      </c>
      <c r="F318" s="16">
        <f>2026-Database!D627</f>
        <v>25</v>
      </c>
      <c r="G318" t="str">
        <f>Database!F627</f>
        <v>USA</v>
      </c>
      <c r="H318" s="3" t="str">
        <f>Database!E627</f>
        <v>IL</v>
      </c>
      <c r="I318" s="15">
        <f>Database!G627</f>
        <v>775000</v>
      </c>
      <c r="J318" t="str">
        <f t="shared" si="38"/>
        <v/>
      </c>
      <c r="K318">
        <f t="shared" si="39"/>
        <v>775000</v>
      </c>
      <c r="L318" t="str">
        <f t="shared" si="40"/>
        <v/>
      </c>
      <c r="M318" t="str">
        <f t="shared" si="41"/>
        <v/>
      </c>
      <c r="N318" t="str">
        <f t="shared" si="42"/>
        <v/>
      </c>
      <c r="O318">
        <f t="shared" si="43"/>
        <v>193</v>
      </c>
      <c r="P318">
        <f t="shared" si="44"/>
        <v>192</v>
      </c>
    </row>
    <row r="319" spans="1:16" x14ac:dyDescent="0.25">
      <c r="A319" t="str">
        <f>Database!A39</f>
        <v>MIN</v>
      </c>
      <c r="B319">
        <f t="shared" si="36"/>
        <v>1</v>
      </c>
      <c r="C319" s="32">
        <f t="shared" si="37"/>
        <v>5</v>
      </c>
      <c r="D319" t="str">
        <f>Database!C39</f>
        <v>L</v>
      </c>
      <c r="E319" t="str">
        <f>Database!B39</f>
        <v>Kirill Kaprizov</v>
      </c>
      <c r="F319" s="16">
        <f>2026-Database!D39</f>
        <v>29</v>
      </c>
      <c r="G319" t="str">
        <f>Database!F39</f>
        <v>RUS</v>
      </c>
      <c r="H319" s="3" t="str">
        <f>Database!E39</f>
        <v>--</v>
      </c>
      <c r="I319" s="15">
        <f>Database!G39</f>
        <v>9000000</v>
      </c>
      <c r="J319">
        <f t="shared" si="38"/>
        <v>9000000</v>
      </c>
      <c r="K319" t="str">
        <f t="shared" si="39"/>
        <v/>
      </c>
      <c r="L319" t="str">
        <f t="shared" si="40"/>
        <v/>
      </c>
      <c r="M319" t="str">
        <f t="shared" si="41"/>
        <v/>
      </c>
      <c r="N319" t="str">
        <f t="shared" si="42"/>
        <v/>
      </c>
      <c r="O319">
        <f t="shared" si="43"/>
        <v>5</v>
      </c>
      <c r="P319">
        <f t="shared" si="44"/>
        <v>4</v>
      </c>
    </row>
    <row r="320" spans="1:16" x14ac:dyDescent="0.25">
      <c r="A320" t="str">
        <f>Database!A52</f>
        <v>MIN</v>
      </c>
      <c r="B320">
        <f t="shared" si="36"/>
        <v>1</v>
      </c>
      <c r="C320" s="32">
        <f t="shared" si="37"/>
        <v>16</v>
      </c>
      <c r="D320" t="str">
        <f>Database!C52</f>
        <v>D</v>
      </c>
      <c r="E320" t="str">
        <f>Database!B52</f>
        <v>Brock Faber</v>
      </c>
      <c r="F320" s="16">
        <f>2026-Database!D52</f>
        <v>24</v>
      </c>
      <c r="G320" t="str">
        <f>Database!F52</f>
        <v>USA</v>
      </c>
      <c r="H320" s="3" t="str">
        <f>Database!E52</f>
        <v>MN</v>
      </c>
      <c r="I320" s="15">
        <f>Database!G52</f>
        <v>8500000</v>
      </c>
      <c r="J320" t="str">
        <f t="shared" si="38"/>
        <v/>
      </c>
      <c r="K320" t="str">
        <f t="shared" si="39"/>
        <v/>
      </c>
      <c r="L320" t="str">
        <f t="shared" si="40"/>
        <v/>
      </c>
      <c r="M320">
        <f t="shared" si="41"/>
        <v>8500000</v>
      </c>
      <c r="N320" t="str">
        <f t="shared" si="42"/>
        <v/>
      </c>
      <c r="O320">
        <f t="shared" si="43"/>
        <v>16</v>
      </c>
      <c r="P320">
        <f t="shared" si="44"/>
        <v>15</v>
      </c>
    </row>
    <row r="321" spans="1:16" x14ac:dyDescent="0.25">
      <c r="A321" t="str">
        <f>Database!A95</f>
        <v>MIN</v>
      </c>
      <c r="B321">
        <f t="shared" si="36"/>
        <v>1</v>
      </c>
      <c r="C321" s="32">
        <f t="shared" si="37"/>
        <v>26</v>
      </c>
      <c r="D321" t="str">
        <f>Database!C95</f>
        <v>D</v>
      </c>
      <c r="E321" t="str">
        <f>Database!B95</f>
        <v>Jared Spurgeon</v>
      </c>
      <c r="F321" s="16">
        <f>2026-Database!D95</f>
        <v>37</v>
      </c>
      <c r="G321" t="str">
        <f>Database!F95</f>
        <v>CAN</v>
      </c>
      <c r="H321" s="3" t="str">
        <f>Database!E95</f>
        <v>AB</v>
      </c>
      <c r="I321" s="15">
        <f>Database!G95</f>
        <v>7575000</v>
      </c>
      <c r="J321" t="str">
        <f t="shared" si="38"/>
        <v/>
      </c>
      <c r="K321" t="str">
        <f t="shared" si="39"/>
        <v/>
      </c>
      <c r="L321" t="str">
        <f t="shared" si="40"/>
        <v/>
      </c>
      <c r="M321">
        <f t="shared" si="41"/>
        <v>7575000</v>
      </c>
      <c r="N321" t="str">
        <f t="shared" si="42"/>
        <v/>
      </c>
      <c r="O321">
        <f t="shared" si="43"/>
        <v>26</v>
      </c>
      <c r="P321">
        <f t="shared" si="44"/>
        <v>25</v>
      </c>
    </row>
    <row r="322" spans="1:16" x14ac:dyDescent="0.25">
      <c r="A322" t="str">
        <f>Database!A122</f>
        <v>MIN</v>
      </c>
      <c r="B322">
        <f t="shared" ref="B322:B385" si="45">IF(D322="D",(P322-MOD(P322,64))/64,(P322-MOD(P322,32))/32)+1</f>
        <v>1</v>
      </c>
      <c r="C322" s="32">
        <f t="shared" ref="C322:C385" si="46">IF(D322="D",O322-(B322-1)*64,O322-(B322-1)*32)</f>
        <v>17</v>
      </c>
      <c r="D322" t="str">
        <f>Database!C122</f>
        <v>L</v>
      </c>
      <c r="E322" t="str">
        <f>Database!B122</f>
        <v>Matthew Boldy</v>
      </c>
      <c r="F322" s="16">
        <f>2026-Database!D122</f>
        <v>25</v>
      </c>
      <c r="G322" t="str">
        <f>Database!F122</f>
        <v>USA</v>
      </c>
      <c r="H322" s="3" t="str">
        <f>Database!E122</f>
        <v>MA</v>
      </c>
      <c r="I322" s="15">
        <f>Database!G122</f>
        <v>7000000</v>
      </c>
      <c r="J322">
        <f t="shared" ref="J322:J385" si="47">IF($D322="L",$I322,"")</f>
        <v>7000000</v>
      </c>
      <c r="K322" t="str">
        <f t="shared" ref="K322:K385" si="48">IF($D322="C",$I322,"")</f>
        <v/>
      </c>
      <c r="L322" t="str">
        <f t="shared" ref="L322:L385" si="49">IF($D322="R",$I322,"")</f>
        <v/>
      </c>
      <c r="M322" t="str">
        <f t="shared" ref="M322:M385" si="50">IF($D322="D",$I322,"")</f>
        <v/>
      </c>
      <c r="N322" t="str">
        <f t="shared" ref="N322:N385" si="51">IF($D322="G",$I322,"")</f>
        <v/>
      </c>
      <c r="O322">
        <f t="shared" ref="O322:O385" si="52">IF(D322="L",RANK(J322,J$2:J$655,FALSE),0)+IF(D322="C",RANK(K322,K$2:K$655,FALSE),0)+IF(D322="R",RANK(L322,L$2:L$655,FALSE),0)+IF(D322="D",RANK(M322,M$2:M$655,FALSE),0)+IF(D322="G",RANK(N322,N$2:N$655,FALSE),0)</f>
        <v>17</v>
      </c>
      <c r="P322">
        <f t="shared" ref="P322:P385" si="53">O322-1</f>
        <v>16</v>
      </c>
    </row>
    <row r="323" spans="1:16" x14ac:dyDescent="0.25">
      <c r="A323" t="str">
        <f>Database!A154</f>
        <v>MIN</v>
      </c>
      <c r="B323">
        <f t="shared" si="45"/>
        <v>1</v>
      </c>
      <c r="C323" s="32">
        <f t="shared" si="46"/>
        <v>49</v>
      </c>
      <c r="D323" t="str">
        <f>Database!C154</f>
        <v>D</v>
      </c>
      <c r="E323" t="str">
        <f>Database!B154</f>
        <v>Jonas Brodin</v>
      </c>
      <c r="F323" s="16">
        <f>2026-Database!D154</f>
        <v>33</v>
      </c>
      <c r="G323" t="str">
        <f>Database!F154</f>
        <v>SWE</v>
      </c>
      <c r="H323" s="3" t="str">
        <f>Database!E154</f>
        <v>--</v>
      </c>
      <c r="I323" s="15">
        <f>Database!G154</f>
        <v>6000000</v>
      </c>
      <c r="J323" t="str">
        <f t="shared" si="47"/>
        <v/>
      </c>
      <c r="K323" t="str">
        <f t="shared" si="48"/>
        <v/>
      </c>
      <c r="L323" t="str">
        <f t="shared" si="49"/>
        <v/>
      </c>
      <c r="M323">
        <f t="shared" si="50"/>
        <v>6000000</v>
      </c>
      <c r="N323" t="str">
        <f t="shared" si="51"/>
        <v/>
      </c>
      <c r="O323">
        <f t="shared" si="52"/>
        <v>49</v>
      </c>
      <c r="P323">
        <f t="shared" si="53"/>
        <v>48</v>
      </c>
    </row>
    <row r="324" spans="1:16" x14ac:dyDescent="0.25">
      <c r="A324" t="str">
        <f>Database!A198</f>
        <v>MIN</v>
      </c>
      <c r="B324">
        <f t="shared" si="45"/>
        <v>1</v>
      </c>
      <c r="C324" s="32">
        <f t="shared" si="46"/>
        <v>62</v>
      </c>
      <c r="D324" t="str">
        <f>Database!C198</f>
        <v>D</v>
      </c>
      <c r="E324" t="str">
        <f>Database!B198</f>
        <v>Quinn Hughes</v>
      </c>
      <c r="F324" s="16">
        <f>2026-Database!D198</f>
        <v>27</v>
      </c>
      <c r="G324" t="str">
        <f>Database!F198</f>
        <v>USA</v>
      </c>
      <c r="H324" s="3" t="str">
        <f>Database!E198</f>
        <v>FL</v>
      </c>
      <c r="I324" s="15">
        <f>Database!G198</f>
        <v>5110677</v>
      </c>
      <c r="J324" t="str">
        <f t="shared" si="47"/>
        <v/>
      </c>
      <c r="K324" t="str">
        <f t="shared" si="48"/>
        <v/>
      </c>
      <c r="L324" t="str">
        <f t="shared" si="49"/>
        <v/>
      </c>
      <c r="M324">
        <f t="shared" si="50"/>
        <v>5110677</v>
      </c>
      <c r="N324" t="str">
        <f t="shared" si="51"/>
        <v/>
      </c>
      <c r="O324">
        <f t="shared" si="52"/>
        <v>62</v>
      </c>
      <c r="P324">
        <f t="shared" si="53"/>
        <v>61</v>
      </c>
    </row>
    <row r="325" spans="1:16" x14ac:dyDescent="0.25">
      <c r="A325" t="str">
        <f>Database!A284</f>
        <v>MIN</v>
      </c>
      <c r="B325">
        <f t="shared" si="45"/>
        <v>1</v>
      </c>
      <c r="C325" s="32">
        <f t="shared" si="46"/>
        <v>23</v>
      </c>
      <c r="D325" t="str">
        <f>Database!C284</f>
        <v>G</v>
      </c>
      <c r="E325" t="str">
        <f>Database!B284</f>
        <v>Filip Gustavsson</v>
      </c>
      <c r="F325" s="16">
        <f>2026-Database!D284</f>
        <v>28</v>
      </c>
      <c r="G325" t="str">
        <f>Database!F284</f>
        <v>SWE</v>
      </c>
      <c r="H325" s="3" t="str">
        <f>Database!E284</f>
        <v>--</v>
      </c>
      <c r="I325" s="15">
        <f>Database!G284</f>
        <v>3750000</v>
      </c>
      <c r="J325" t="str">
        <f t="shared" si="47"/>
        <v/>
      </c>
      <c r="K325" t="str">
        <f t="shared" si="48"/>
        <v/>
      </c>
      <c r="L325" t="str">
        <f t="shared" si="49"/>
        <v/>
      </c>
      <c r="M325" t="str">
        <f t="shared" si="50"/>
        <v/>
      </c>
      <c r="N325">
        <f t="shared" si="51"/>
        <v>3750000</v>
      </c>
      <c r="O325">
        <f t="shared" si="52"/>
        <v>23</v>
      </c>
      <c r="P325">
        <f t="shared" si="53"/>
        <v>22</v>
      </c>
    </row>
    <row r="326" spans="1:16" x14ac:dyDescent="0.25">
      <c r="A326" t="str">
        <f>Database!A192</f>
        <v>MIN</v>
      </c>
      <c r="B326">
        <f t="shared" si="45"/>
        <v>2</v>
      </c>
      <c r="C326" s="32">
        <f t="shared" si="46"/>
        <v>26</v>
      </c>
      <c r="D326" t="str">
        <f>Database!C192</f>
        <v>C</v>
      </c>
      <c r="E326" t="str">
        <f>Database!B192</f>
        <v>Joel Eriksson Ek</v>
      </c>
      <c r="F326" s="16">
        <f>2026-Database!D192</f>
        <v>29</v>
      </c>
      <c r="G326" t="str">
        <f>Database!F192</f>
        <v>SWE</v>
      </c>
      <c r="H326" s="3" t="str">
        <f>Database!E192</f>
        <v>--</v>
      </c>
      <c r="I326" s="15">
        <f>Database!G192</f>
        <v>5250000</v>
      </c>
      <c r="J326" t="str">
        <f t="shared" si="47"/>
        <v/>
      </c>
      <c r="K326">
        <f t="shared" si="48"/>
        <v>5250000</v>
      </c>
      <c r="L326" t="str">
        <f t="shared" si="49"/>
        <v/>
      </c>
      <c r="M326" t="str">
        <f t="shared" si="50"/>
        <v/>
      </c>
      <c r="N326" t="str">
        <f t="shared" si="51"/>
        <v/>
      </c>
      <c r="O326">
        <f t="shared" si="52"/>
        <v>58</v>
      </c>
      <c r="P326">
        <f t="shared" si="53"/>
        <v>57</v>
      </c>
    </row>
    <row r="327" spans="1:16" x14ac:dyDescent="0.25">
      <c r="A327" t="str">
        <f>Database!A249</f>
        <v>MIN</v>
      </c>
      <c r="B327">
        <f t="shared" si="45"/>
        <v>2</v>
      </c>
      <c r="C327" s="32">
        <f t="shared" si="46"/>
        <v>16</v>
      </c>
      <c r="D327" t="str">
        <f>Database!C249</f>
        <v>D</v>
      </c>
      <c r="E327" t="str">
        <f>Database!B249</f>
        <v>Jacob Middleton</v>
      </c>
      <c r="F327" s="16">
        <f>2026-Database!D249</f>
        <v>30</v>
      </c>
      <c r="G327" t="str">
        <f>Database!F249</f>
        <v>CAN</v>
      </c>
      <c r="H327" s="3" t="str">
        <f>Database!E249</f>
        <v>AB</v>
      </c>
      <c r="I327" s="15">
        <f>Database!G249</f>
        <v>4350000</v>
      </c>
      <c r="J327" t="str">
        <f t="shared" si="47"/>
        <v/>
      </c>
      <c r="K327" t="str">
        <f t="shared" si="48"/>
        <v/>
      </c>
      <c r="L327" t="str">
        <f t="shared" si="49"/>
        <v/>
      </c>
      <c r="M327">
        <f t="shared" si="50"/>
        <v>4350000</v>
      </c>
      <c r="N327" t="str">
        <f t="shared" si="51"/>
        <v/>
      </c>
      <c r="O327">
        <f t="shared" si="52"/>
        <v>80</v>
      </c>
      <c r="P327">
        <f t="shared" si="53"/>
        <v>79</v>
      </c>
    </row>
    <row r="328" spans="1:16" x14ac:dyDescent="0.25">
      <c r="A328" t="str">
        <f>Database!A259</f>
        <v>MIN</v>
      </c>
      <c r="B328">
        <f t="shared" si="45"/>
        <v>2</v>
      </c>
      <c r="C328" s="32">
        <f t="shared" si="46"/>
        <v>5</v>
      </c>
      <c r="D328" t="str">
        <f>Database!C259</f>
        <v>R</v>
      </c>
      <c r="E328" t="str">
        <f>Database!B259</f>
        <v>Mats Zuccarello</v>
      </c>
      <c r="F328" s="16">
        <f>2026-Database!D259</f>
        <v>39</v>
      </c>
      <c r="G328" t="str">
        <f>Database!F259</f>
        <v>NOR</v>
      </c>
      <c r="H328" s="3" t="str">
        <f>Database!E259</f>
        <v>--</v>
      </c>
      <c r="I328" s="15">
        <f>Database!G259</f>
        <v>4125000</v>
      </c>
      <c r="J328" t="str">
        <f t="shared" si="47"/>
        <v/>
      </c>
      <c r="K328" t="str">
        <f t="shared" si="48"/>
        <v/>
      </c>
      <c r="L328">
        <f t="shared" si="49"/>
        <v>4125000</v>
      </c>
      <c r="M328" t="str">
        <f t="shared" si="50"/>
        <v/>
      </c>
      <c r="N328" t="str">
        <f t="shared" si="51"/>
        <v/>
      </c>
      <c r="O328">
        <f t="shared" si="52"/>
        <v>37</v>
      </c>
      <c r="P328">
        <f t="shared" si="53"/>
        <v>36</v>
      </c>
    </row>
    <row r="329" spans="1:16" x14ac:dyDescent="0.25">
      <c r="A329" t="str">
        <f>Database!A272</f>
        <v>MIN</v>
      </c>
      <c r="B329">
        <f t="shared" si="45"/>
        <v>2</v>
      </c>
      <c r="C329" s="32">
        <f t="shared" si="46"/>
        <v>7</v>
      </c>
      <c r="D329" t="str">
        <f>Database!C272</f>
        <v>R</v>
      </c>
      <c r="E329" t="str">
        <f>Database!B272</f>
        <v>Ryan Hartman</v>
      </c>
      <c r="F329" s="16">
        <f>2026-Database!D272</f>
        <v>32</v>
      </c>
      <c r="G329" t="str">
        <f>Database!F272</f>
        <v>USA</v>
      </c>
      <c r="H329" s="3" t="str">
        <f>Database!E272</f>
        <v>SC</v>
      </c>
      <c r="I329" s="15">
        <f>Database!G272</f>
        <v>4000000</v>
      </c>
      <c r="J329" t="str">
        <f t="shared" si="47"/>
        <v/>
      </c>
      <c r="K329" t="str">
        <f t="shared" si="48"/>
        <v/>
      </c>
      <c r="L329">
        <f t="shared" si="49"/>
        <v>4000000</v>
      </c>
      <c r="M329" t="str">
        <f t="shared" si="50"/>
        <v/>
      </c>
      <c r="N329" t="str">
        <f t="shared" si="51"/>
        <v/>
      </c>
      <c r="O329">
        <f t="shared" si="52"/>
        <v>39</v>
      </c>
      <c r="P329">
        <f t="shared" si="53"/>
        <v>38</v>
      </c>
    </row>
    <row r="330" spans="1:16" x14ac:dyDescent="0.25">
      <c r="A330" t="str">
        <f>Database!A271</f>
        <v>MIN</v>
      </c>
      <c r="B330">
        <f t="shared" si="45"/>
        <v>2</v>
      </c>
      <c r="C330" s="32">
        <f t="shared" si="46"/>
        <v>12</v>
      </c>
      <c r="D330" t="str">
        <f>Database!C271</f>
        <v>L</v>
      </c>
      <c r="E330" t="str">
        <f>Database!B271</f>
        <v>Marcus Foligno</v>
      </c>
      <c r="F330" s="16">
        <f>2026-Database!D271</f>
        <v>35</v>
      </c>
      <c r="G330" t="str">
        <f>Database!F271</f>
        <v>USA</v>
      </c>
      <c r="H330" s="3" t="str">
        <f>Database!E271</f>
        <v>NY</v>
      </c>
      <c r="I330" s="15">
        <f>Database!G271</f>
        <v>4000000</v>
      </c>
      <c r="J330">
        <f t="shared" si="47"/>
        <v>4000000</v>
      </c>
      <c r="K330" t="str">
        <f t="shared" si="48"/>
        <v/>
      </c>
      <c r="L330" t="str">
        <f t="shared" si="49"/>
        <v/>
      </c>
      <c r="M330" t="str">
        <f t="shared" si="50"/>
        <v/>
      </c>
      <c r="N330" t="str">
        <f t="shared" si="51"/>
        <v/>
      </c>
      <c r="O330">
        <f t="shared" si="52"/>
        <v>44</v>
      </c>
      <c r="P330">
        <f t="shared" si="53"/>
        <v>43</v>
      </c>
    </row>
    <row r="331" spans="1:16" x14ac:dyDescent="0.25">
      <c r="A331" t="str">
        <f>Database!A373</f>
        <v>MIN</v>
      </c>
      <c r="B331">
        <f t="shared" si="45"/>
        <v>2</v>
      </c>
      <c r="C331" s="32">
        <f t="shared" si="46"/>
        <v>3</v>
      </c>
      <c r="D331" t="str">
        <f>Database!C373</f>
        <v>G</v>
      </c>
      <c r="E331" t="str">
        <f>Database!B373</f>
        <v>Jesper Wallstedt</v>
      </c>
      <c r="F331" s="16">
        <f>2026-Database!D373</f>
        <v>24</v>
      </c>
      <c r="G331" t="str">
        <f>Database!F373</f>
        <v>SWE</v>
      </c>
      <c r="H331" s="3" t="str">
        <f>Database!E373</f>
        <v>--</v>
      </c>
      <c r="I331" s="15">
        <f>Database!G373</f>
        <v>2200000</v>
      </c>
      <c r="J331" t="str">
        <f t="shared" si="47"/>
        <v/>
      </c>
      <c r="K331" t="str">
        <f t="shared" si="48"/>
        <v/>
      </c>
      <c r="L331" t="str">
        <f t="shared" si="49"/>
        <v/>
      </c>
      <c r="M331" t="str">
        <f t="shared" si="50"/>
        <v/>
      </c>
      <c r="N331">
        <f t="shared" si="51"/>
        <v>2200000</v>
      </c>
      <c r="O331">
        <f t="shared" si="52"/>
        <v>35</v>
      </c>
      <c r="P331">
        <f t="shared" si="53"/>
        <v>34</v>
      </c>
    </row>
    <row r="332" spans="1:16" x14ac:dyDescent="0.25">
      <c r="A332" t="str">
        <f>Database!A293</f>
        <v>MIN</v>
      </c>
      <c r="B332">
        <f t="shared" si="45"/>
        <v>3</v>
      </c>
      <c r="C332" s="32">
        <f t="shared" si="46"/>
        <v>17</v>
      </c>
      <c r="D332" t="str">
        <f>Database!C293</f>
        <v>C</v>
      </c>
      <c r="E332" t="str">
        <f>Database!B293</f>
        <v>Yakov Trenin</v>
      </c>
      <c r="F332" s="16">
        <f>2026-Database!D293</f>
        <v>29</v>
      </c>
      <c r="G332" t="str">
        <f>Database!F293</f>
        <v>RUS</v>
      </c>
      <c r="H332" s="3" t="str">
        <f>Database!E293</f>
        <v>--</v>
      </c>
      <c r="I332" s="15">
        <f>Database!G293</f>
        <v>3500000</v>
      </c>
      <c r="J332" t="str">
        <f t="shared" si="47"/>
        <v/>
      </c>
      <c r="K332">
        <f t="shared" si="48"/>
        <v>3500000</v>
      </c>
      <c r="L332" t="str">
        <f t="shared" si="49"/>
        <v/>
      </c>
      <c r="M332" t="str">
        <f t="shared" si="50"/>
        <v/>
      </c>
      <c r="N332" t="str">
        <f t="shared" si="51"/>
        <v/>
      </c>
      <c r="O332">
        <f t="shared" si="52"/>
        <v>81</v>
      </c>
      <c r="P332">
        <f t="shared" si="53"/>
        <v>80</v>
      </c>
    </row>
    <row r="333" spans="1:16" x14ac:dyDescent="0.25">
      <c r="A333" t="str">
        <f>Database!A454</f>
        <v>MIN</v>
      </c>
      <c r="B333">
        <f t="shared" si="45"/>
        <v>3</v>
      </c>
      <c r="C333" s="32">
        <f t="shared" si="46"/>
        <v>6</v>
      </c>
      <c r="D333" t="str">
        <f>Database!C454</f>
        <v>D</v>
      </c>
      <c r="E333" t="str">
        <f>Database!B454</f>
        <v>Zach Bogosian</v>
      </c>
      <c r="F333" s="16">
        <f>2026-Database!D454</f>
        <v>36</v>
      </c>
      <c r="G333" t="str">
        <f>Database!F454</f>
        <v>USA</v>
      </c>
      <c r="H333" s="3" t="str">
        <f>Database!E454</f>
        <v>NY</v>
      </c>
      <c r="I333" s="15">
        <f>Database!G454</f>
        <v>1250000</v>
      </c>
      <c r="J333" t="str">
        <f t="shared" si="47"/>
        <v/>
      </c>
      <c r="K333" t="str">
        <f t="shared" si="48"/>
        <v/>
      </c>
      <c r="L333" t="str">
        <f t="shared" si="49"/>
        <v/>
      </c>
      <c r="M333">
        <f t="shared" si="50"/>
        <v>1250000</v>
      </c>
      <c r="N333" t="str">
        <f t="shared" si="51"/>
        <v/>
      </c>
      <c r="O333">
        <f t="shared" si="52"/>
        <v>134</v>
      </c>
      <c r="P333">
        <f t="shared" si="53"/>
        <v>133</v>
      </c>
    </row>
    <row r="334" spans="1:16" x14ac:dyDescent="0.25">
      <c r="A334" t="str">
        <f>Database!A487</f>
        <v>MIN</v>
      </c>
      <c r="B334">
        <f t="shared" si="45"/>
        <v>3</v>
      </c>
      <c r="C334" s="32">
        <f t="shared" si="46"/>
        <v>16</v>
      </c>
      <c r="D334" t="str">
        <f>Database!C487</f>
        <v>L</v>
      </c>
      <c r="E334" t="str">
        <f>Database!B487</f>
        <v>Nick Foligno</v>
      </c>
      <c r="F334" s="16">
        <f>2026-Database!D487</f>
        <v>39</v>
      </c>
      <c r="G334" t="str">
        <f>Database!F487</f>
        <v>USA</v>
      </c>
      <c r="H334" s="3" t="str">
        <f>Database!E487</f>
        <v>NY</v>
      </c>
      <c r="I334" s="15">
        <f>Database!G487</f>
        <v>984396</v>
      </c>
      <c r="J334">
        <f t="shared" si="47"/>
        <v>984396</v>
      </c>
      <c r="K334" t="str">
        <f t="shared" si="48"/>
        <v/>
      </c>
      <c r="L334" t="str">
        <f t="shared" si="49"/>
        <v/>
      </c>
      <c r="M334" t="str">
        <f t="shared" si="50"/>
        <v/>
      </c>
      <c r="N334" t="str">
        <f t="shared" si="51"/>
        <v/>
      </c>
      <c r="O334">
        <f t="shared" si="52"/>
        <v>80</v>
      </c>
      <c r="P334">
        <f t="shared" si="53"/>
        <v>79</v>
      </c>
    </row>
    <row r="335" spans="1:16" x14ac:dyDescent="0.25">
      <c r="A335" t="str">
        <f>Database!A505</f>
        <v>MIN</v>
      </c>
      <c r="B335">
        <f t="shared" si="45"/>
        <v>3</v>
      </c>
      <c r="C335" s="32">
        <f t="shared" si="46"/>
        <v>8</v>
      </c>
      <c r="D335" t="str">
        <f>Database!C505</f>
        <v>R</v>
      </c>
      <c r="E335" t="str">
        <f>Database!B505</f>
        <v>Danila Yurov</v>
      </c>
      <c r="F335" s="16">
        <f>2026-Database!D505</f>
        <v>23</v>
      </c>
      <c r="G335" t="str">
        <f>Database!F505</f>
        <v>RUS</v>
      </c>
      <c r="H335" s="3" t="str">
        <f>Database!E505</f>
        <v>--</v>
      </c>
      <c r="I335" s="15">
        <f>Database!G505</f>
        <v>950000</v>
      </c>
      <c r="J335" t="str">
        <f t="shared" si="47"/>
        <v/>
      </c>
      <c r="K335" t="str">
        <f t="shared" si="48"/>
        <v/>
      </c>
      <c r="L335">
        <f t="shared" si="49"/>
        <v>950000</v>
      </c>
      <c r="M335" t="str">
        <f t="shared" si="50"/>
        <v/>
      </c>
      <c r="N335" t="str">
        <f t="shared" si="51"/>
        <v/>
      </c>
      <c r="O335">
        <f t="shared" si="52"/>
        <v>72</v>
      </c>
      <c r="P335">
        <f t="shared" si="53"/>
        <v>71</v>
      </c>
    </row>
    <row r="336" spans="1:16" x14ac:dyDescent="0.25">
      <c r="A336" t="str">
        <f>Database!A601</f>
        <v>MIN</v>
      </c>
      <c r="B336">
        <f t="shared" si="45"/>
        <v>3</v>
      </c>
      <c r="C336" s="32">
        <f t="shared" si="46"/>
        <v>30</v>
      </c>
      <c r="D336" t="str">
        <f>Database!C601</f>
        <v>L</v>
      </c>
      <c r="E336" t="str">
        <f>Database!B601</f>
        <v>Marcus Johansson</v>
      </c>
      <c r="F336" s="16">
        <f>2026-Database!D601</f>
        <v>36</v>
      </c>
      <c r="G336" t="str">
        <f>Database!F601</f>
        <v>SWE</v>
      </c>
      <c r="H336" s="3" t="str">
        <f>Database!E601</f>
        <v>--</v>
      </c>
      <c r="I336" s="15">
        <f>Database!G601</f>
        <v>800000</v>
      </c>
      <c r="J336">
        <f t="shared" si="47"/>
        <v>800000</v>
      </c>
      <c r="K336" t="str">
        <f t="shared" si="48"/>
        <v/>
      </c>
      <c r="L336" t="str">
        <f t="shared" si="49"/>
        <v/>
      </c>
      <c r="M336" t="str">
        <f t="shared" si="50"/>
        <v/>
      </c>
      <c r="N336" t="str">
        <f t="shared" si="51"/>
        <v/>
      </c>
      <c r="O336">
        <f t="shared" si="52"/>
        <v>94</v>
      </c>
      <c r="P336">
        <f t="shared" si="53"/>
        <v>93</v>
      </c>
    </row>
    <row r="337" spans="1:16" x14ac:dyDescent="0.25">
      <c r="A337" t="str">
        <f>Database!A631</f>
        <v>MIN</v>
      </c>
      <c r="B337">
        <f t="shared" si="45"/>
        <v>3</v>
      </c>
      <c r="C337" s="32">
        <f t="shared" si="46"/>
        <v>46</v>
      </c>
      <c r="D337" t="str">
        <f>Database!C631</f>
        <v>D</v>
      </c>
      <c r="E337" t="str">
        <f>Database!B631</f>
        <v>Daemon Hunt</v>
      </c>
      <c r="F337" s="16">
        <f>2026-Database!D631</f>
        <v>24</v>
      </c>
      <c r="G337" t="str">
        <f>Database!F631</f>
        <v>CAN</v>
      </c>
      <c r="H337" s="3" t="str">
        <f>Database!E631</f>
        <v>MB</v>
      </c>
      <c r="I337" s="15">
        <f>Database!G631</f>
        <v>775000</v>
      </c>
      <c r="J337" t="str">
        <f t="shared" si="47"/>
        <v/>
      </c>
      <c r="K337" t="str">
        <f t="shared" si="48"/>
        <v/>
      </c>
      <c r="L337" t="str">
        <f t="shared" si="49"/>
        <v/>
      </c>
      <c r="M337">
        <f t="shared" si="50"/>
        <v>775000</v>
      </c>
      <c r="N337" t="str">
        <f t="shared" si="51"/>
        <v/>
      </c>
      <c r="O337">
        <f t="shared" si="52"/>
        <v>174</v>
      </c>
      <c r="P337">
        <f t="shared" si="53"/>
        <v>173</v>
      </c>
    </row>
    <row r="338" spans="1:16" x14ac:dyDescent="0.25">
      <c r="A338" t="str">
        <f>Database!A389</f>
        <v>MIN</v>
      </c>
      <c r="B338">
        <f t="shared" si="45"/>
        <v>4</v>
      </c>
      <c r="C338" s="32">
        <f t="shared" si="46"/>
        <v>19</v>
      </c>
      <c r="D338" t="str">
        <f>Database!C389</f>
        <v>C</v>
      </c>
      <c r="E338" t="str">
        <f>Database!B389</f>
        <v>Nico Sturm</v>
      </c>
      <c r="F338" s="16">
        <f>2026-Database!D389</f>
        <v>31</v>
      </c>
      <c r="G338" t="str">
        <f>Database!F389</f>
        <v>DEU</v>
      </c>
      <c r="H338" s="3" t="str">
        <f>Database!E389</f>
        <v>--</v>
      </c>
      <c r="I338" s="15">
        <f>Database!G389</f>
        <v>2000000</v>
      </c>
      <c r="J338" t="str">
        <f t="shared" si="47"/>
        <v/>
      </c>
      <c r="K338">
        <f t="shared" si="48"/>
        <v>2000000</v>
      </c>
      <c r="L338" t="str">
        <f t="shared" si="49"/>
        <v/>
      </c>
      <c r="M338" t="str">
        <f t="shared" si="50"/>
        <v/>
      </c>
      <c r="N338" t="str">
        <f t="shared" si="51"/>
        <v/>
      </c>
      <c r="O338">
        <f t="shared" si="52"/>
        <v>115</v>
      </c>
      <c r="P338">
        <f t="shared" si="53"/>
        <v>114</v>
      </c>
    </row>
    <row r="339" spans="1:16" x14ac:dyDescent="0.25">
      <c r="A339" t="str">
        <f>Database!A27</f>
        <v>MTL</v>
      </c>
      <c r="B339">
        <f t="shared" si="45"/>
        <v>1</v>
      </c>
      <c r="C339" s="32">
        <f t="shared" si="46"/>
        <v>6</v>
      </c>
      <c r="D339" t="str">
        <f>Database!C27</f>
        <v>D</v>
      </c>
      <c r="E339" t="str">
        <f>Database!B27</f>
        <v>Noah Dobson</v>
      </c>
      <c r="F339" s="16">
        <f>2026-Database!D27</f>
        <v>26</v>
      </c>
      <c r="G339" t="str">
        <f>Database!F27</f>
        <v>CAN</v>
      </c>
      <c r="H339" s="3" t="str">
        <f>Database!E27</f>
        <v>PE</v>
      </c>
      <c r="I339" s="15">
        <f>Database!G27</f>
        <v>9500000</v>
      </c>
      <c r="J339" t="str">
        <f t="shared" si="47"/>
        <v/>
      </c>
      <c r="K339" t="str">
        <f t="shared" si="48"/>
        <v/>
      </c>
      <c r="L339" t="str">
        <f t="shared" si="49"/>
        <v/>
      </c>
      <c r="M339">
        <f t="shared" si="50"/>
        <v>9500000</v>
      </c>
      <c r="N339" t="str">
        <f t="shared" si="51"/>
        <v/>
      </c>
      <c r="O339">
        <f t="shared" si="52"/>
        <v>6</v>
      </c>
      <c r="P339">
        <f t="shared" si="53"/>
        <v>5</v>
      </c>
    </row>
    <row r="340" spans="1:16" x14ac:dyDescent="0.25">
      <c r="A340" t="str">
        <f>Database!A46</f>
        <v>MTL</v>
      </c>
      <c r="B340">
        <f t="shared" si="45"/>
        <v>1</v>
      </c>
      <c r="C340" s="32">
        <f t="shared" si="46"/>
        <v>10</v>
      </c>
      <c r="D340" t="str">
        <f>Database!C46</f>
        <v>R</v>
      </c>
      <c r="E340" t="str">
        <f>Database!B46</f>
        <v>Patrik Laine</v>
      </c>
      <c r="F340" s="16">
        <f>2026-Database!D46</f>
        <v>28</v>
      </c>
      <c r="G340" t="str">
        <f>Database!F46</f>
        <v>FIN</v>
      </c>
      <c r="H340" s="3" t="str">
        <f>Database!E46</f>
        <v>--</v>
      </c>
      <c r="I340" s="15">
        <f>Database!G46</f>
        <v>8700000</v>
      </c>
      <c r="J340" t="str">
        <f t="shared" si="47"/>
        <v/>
      </c>
      <c r="K340" t="str">
        <f t="shared" si="48"/>
        <v/>
      </c>
      <c r="L340">
        <f t="shared" si="49"/>
        <v>8700000</v>
      </c>
      <c r="M340" t="str">
        <f t="shared" si="50"/>
        <v/>
      </c>
      <c r="N340" t="str">
        <f t="shared" si="51"/>
        <v/>
      </c>
      <c r="O340">
        <f t="shared" si="52"/>
        <v>10</v>
      </c>
      <c r="P340">
        <f t="shared" si="53"/>
        <v>9</v>
      </c>
    </row>
    <row r="341" spans="1:16" x14ac:dyDescent="0.25">
      <c r="A341" t="str">
        <f>Database!A86</f>
        <v>MTL</v>
      </c>
      <c r="B341">
        <f t="shared" si="45"/>
        <v>1</v>
      </c>
      <c r="C341" s="32">
        <f t="shared" si="46"/>
        <v>29</v>
      </c>
      <c r="D341" t="str">
        <f>Database!C86</f>
        <v>C</v>
      </c>
      <c r="E341" t="str">
        <f>Database!B86</f>
        <v>Nick Suzuki</v>
      </c>
      <c r="F341" s="16">
        <f>2026-Database!D86</f>
        <v>27</v>
      </c>
      <c r="G341" t="str">
        <f>Database!F86</f>
        <v>CAN</v>
      </c>
      <c r="H341" s="3" t="str">
        <f>Database!E86</f>
        <v>ON</v>
      </c>
      <c r="I341" s="15">
        <f>Database!G86</f>
        <v>7875000</v>
      </c>
      <c r="J341" t="str">
        <f t="shared" si="47"/>
        <v/>
      </c>
      <c r="K341">
        <f t="shared" si="48"/>
        <v>7875000</v>
      </c>
      <c r="L341" t="str">
        <f t="shared" si="49"/>
        <v/>
      </c>
      <c r="M341" t="str">
        <f t="shared" si="50"/>
        <v/>
      </c>
      <c r="N341" t="str">
        <f t="shared" si="51"/>
        <v/>
      </c>
      <c r="O341">
        <f t="shared" si="52"/>
        <v>29</v>
      </c>
      <c r="P341">
        <f t="shared" si="53"/>
        <v>28</v>
      </c>
    </row>
    <row r="342" spans="1:16" x14ac:dyDescent="0.25">
      <c r="A342" t="str">
        <f>Database!A88</f>
        <v>MTL</v>
      </c>
      <c r="B342">
        <f t="shared" si="45"/>
        <v>1</v>
      </c>
      <c r="C342" s="32">
        <f t="shared" si="46"/>
        <v>14</v>
      </c>
      <c r="D342" t="str">
        <f>Database!C88</f>
        <v>R</v>
      </c>
      <c r="E342" t="str">
        <f>Database!B88</f>
        <v>Cole Caufield</v>
      </c>
      <c r="F342" s="16">
        <f>2026-Database!D88</f>
        <v>25</v>
      </c>
      <c r="G342" t="str">
        <f>Database!F88</f>
        <v>USA</v>
      </c>
      <c r="H342" s="3" t="str">
        <f>Database!E88</f>
        <v>WI</v>
      </c>
      <c r="I342" s="15">
        <f>Database!G88</f>
        <v>7850000</v>
      </c>
      <c r="J342" t="str">
        <f t="shared" si="47"/>
        <v/>
      </c>
      <c r="K342" t="str">
        <f t="shared" si="48"/>
        <v/>
      </c>
      <c r="L342">
        <f t="shared" si="49"/>
        <v>7850000</v>
      </c>
      <c r="M342" t="str">
        <f t="shared" si="50"/>
        <v/>
      </c>
      <c r="N342" t="str">
        <f t="shared" si="51"/>
        <v/>
      </c>
      <c r="O342">
        <f t="shared" si="52"/>
        <v>14</v>
      </c>
      <c r="P342">
        <f t="shared" si="53"/>
        <v>13</v>
      </c>
    </row>
    <row r="343" spans="1:16" x14ac:dyDescent="0.25">
      <c r="A343" t="str">
        <f>Database!A94</f>
        <v>MTL</v>
      </c>
      <c r="B343">
        <f t="shared" si="45"/>
        <v>1</v>
      </c>
      <c r="C343" s="32">
        <f t="shared" si="46"/>
        <v>14</v>
      </c>
      <c r="D343" t="str">
        <f>Database!C94</f>
        <v>L</v>
      </c>
      <c r="E343" t="str">
        <f>Database!B94</f>
        <v>Juraj Slafkovsky</v>
      </c>
      <c r="F343" s="16">
        <f>2026-Database!D94</f>
        <v>22</v>
      </c>
      <c r="G343" t="str">
        <f>Database!F94</f>
        <v>SVK</v>
      </c>
      <c r="H343" s="3" t="str">
        <f>Database!E94</f>
        <v>--</v>
      </c>
      <c r="I343" s="15">
        <f>Database!G94</f>
        <v>7600000</v>
      </c>
      <c r="J343">
        <f t="shared" si="47"/>
        <v>7600000</v>
      </c>
      <c r="K343" t="str">
        <f t="shared" si="48"/>
        <v/>
      </c>
      <c r="L343" t="str">
        <f t="shared" si="49"/>
        <v/>
      </c>
      <c r="M343" t="str">
        <f t="shared" si="50"/>
        <v/>
      </c>
      <c r="N343" t="str">
        <f t="shared" si="51"/>
        <v/>
      </c>
      <c r="O343">
        <f t="shared" si="52"/>
        <v>14</v>
      </c>
      <c r="P343">
        <f t="shared" si="53"/>
        <v>13</v>
      </c>
    </row>
    <row r="344" spans="1:16" x14ac:dyDescent="0.25">
      <c r="A344" t="str">
        <f>Database!A133</f>
        <v>MTL</v>
      </c>
      <c r="B344">
        <f t="shared" si="45"/>
        <v>1</v>
      </c>
      <c r="C344" s="32">
        <f t="shared" si="46"/>
        <v>20</v>
      </c>
      <c r="D344" t="str">
        <f>Database!C133</f>
        <v>R</v>
      </c>
      <c r="E344" t="str">
        <f>Database!B133</f>
        <v>Brendan Gallagher</v>
      </c>
      <c r="F344" s="16">
        <f>2026-Database!D133</f>
        <v>34</v>
      </c>
      <c r="G344" t="str">
        <f>Database!F133</f>
        <v>CAN</v>
      </c>
      <c r="H344" s="3" t="str">
        <f>Database!E133</f>
        <v>AB</v>
      </c>
      <c r="I344" s="15">
        <f>Database!G133</f>
        <v>6500000</v>
      </c>
      <c r="J344" t="str">
        <f t="shared" si="47"/>
        <v/>
      </c>
      <c r="K344" t="str">
        <f t="shared" si="48"/>
        <v/>
      </c>
      <c r="L344">
        <f t="shared" si="49"/>
        <v>6500000</v>
      </c>
      <c r="M344" t="str">
        <f t="shared" si="50"/>
        <v/>
      </c>
      <c r="N344" t="str">
        <f t="shared" si="51"/>
        <v/>
      </c>
      <c r="O344">
        <f t="shared" si="52"/>
        <v>20</v>
      </c>
      <c r="P344">
        <f t="shared" si="53"/>
        <v>19</v>
      </c>
    </row>
    <row r="345" spans="1:16" x14ac:dyDescent="0.25">
      <c r="A345" t="str">
        <f>Database!A179</f>
        <v>MTL</v>
      </c>
      <c r="B345">
        <f t="shared" si="45"/>
        <v>1</v>
      </c>
      <c r="C345" s="32">
        <f t="shared" si="46"/>
        <v>26</v>
      </c>
      <c r="D345" t="str">
        <f>Database!C179</f>
        <v>R</v>
      </c>
      <c r="E345" t="str">
        <f>Database!B179</f>
        <v>Josh Anderson</v>
      </c>
      <c r="F345" s="16">
        <f>2026-Database!D179</f>
        <v>32</v>
      </c>
      <c r="G345" t="str">
        <f>Database!F179</f>
        <v>CAN</v>
      </c>
      <c r="H345" s="3" t="str">
        <f>Database!E179</f>
        <v>ON</v>
      </c>
      <c r="I345" s="15">
        <f>Database!G179</f>
        <v>5500000</v>
      </c>
      <c r="J345" t="str">
        <f t="shared" si="47"/>
        <v/>
      </c>
      <c r="K345" t="str">
        <f t="shared" si="48"/>
        <v/>
      </c>
      <c r="L345">
        <f t="shared" si="49"/>
        <v>5500000</v>
      </c>
      <c r="M345" t="str">
        <f t="shared" si="50"/>
        <v/>
      </c>
      <c r="N345" t="str">
        <f t="shared" si="51"/>
        <v/>
      </c>
      <c r="O345">
        <f t="shared" si="52"/>
        <v>26</v>
      </c>
      <c r="P345">
        <f t="shared" si="53"/>
        <v>25</v>
      </c>
    </row>
    <row r="346" spans="1:16" x14ac:dyDescent="0.25">
      <c r="A346" t="str">
        <f>Database!A180</f>
        <v>MTL</v>
      </c>
      <c r="B346">
        <f t="shared" si="45"/>
        <v>1</v>
      </c>
      <c r="C346" s="32">
        <f t="shared" si="46"/>
        <v>56</v>
      </c>
      <c r="D346" t="str">
        <f>Database!C180</f>
        <v>D</v>
      </c>
      <c r="E346" t="str">
        <f>Database!B180</f>
        <v>Kaiden Guhle</v>
      </c>
      <c r="F346" s="16">
        <f>2026-Database!D180</f>
        <v>24</v>
      </c>
      <c r="G346" t="str">
        <f>Database!F180</f>
        <v>CAN</v>
      </c>
      <c r="H346" s="3" t="str">
        <f>Database!E180</f>
        <v>AB</v>
      </c>
      <c r="I346" s="15">
        <f>Database!G180</f>
        <v>5500000</v>
      </c>
      <c r="J346" t="str">
        <f t="shared" si="47"/>
        <v/>
      </c>
      <c r="K346" t="str">
        <f t="shared" si="48"/>
        <v/>
      </c>
      <c r="L346" t="str">
        <f t="shared" si="49"/>
        <v/>
      </c>
      <c r="M346">
        <f t="shared" si="50"/>
        <v>5500000</v>
      </c>
      <c r="N346" t="str">
        <f t="shared" si="51"/>
        <v/>
      </c>
      <c r="O346">
        <f t="shared" si="52"/>
        <v>56</v>
      </c>
      <c r="P346">
        <f t="shared" si="53"/>
        <v>55</v>
      </c>
    </row>
    <row r="347" spans="1:16" x14ac:dyDescent="0.25">
      <c r="A347" t="str">
        <f>Database!A321</f>
        <v>MTL</v>
      </c>
      <c r="B347">
        <f t="shared" si="45"/>
        <v>1</v>
      </c>
      <c r="C347" s="32">
        <f t="shared" si="46"/>
        <v>26</v>
      </c>
      <c r="D347" t="str">
        <f>Database!C321</f>
        <v>G</v>
      </c>
      <c r="E347" t="str">
        <f>Database!B321</f>
        <v>Samuel Montembeault</v>
      </c>
      <c r="F347" s="16">
        <f>2026-Database!D321</f>
        <v>30</v>
      </c>
      <c r="G347" t="str">
        <f>Database!F321</f>
        <v>CAN</v>
      </c>
      <c r="H347" s="3" t="str">
        <f>Database!E321</f>
        <v>QC</v>
      </c>
      <c r="I347" s="15">
        <f>Database!G321</f>
        <v>3150000</v>
      </c>
      <c r="J347" t="str">
        <f t="shared" si="47"/>
        <v/>
      </c>
      <c r="K347" t="str">
        <f t="shared" si="48"/>
        <v/>
      </c>
      <c r="L347" t="str">
        <f t="shared" si="49"/>
        <v/>
      </c>
      <c r="M347" t="str">
        <f t="shared" si="50"/>
        <v/>
      </c>
      <c r="N347">
        <f t="shared" si="51"/>
        <v>3150000</v>
      </c>
      <c r="O347">
        <f t="shared" si="52"/>
        <v>26</v>
      </c>
      <c r="P347">
        <f t="shared" si="53"/>
        <v>25</v>
      </c>
    </row>
    <row r="348" spans="1:16" x14ac:dyDescent="0.25">
      <c r="A348" t="str">
        <f>Database!A181</f>
        <v>MTL</v>
      </c>
      <c r="B348">
        <f t="shared" si="45"/>
        <v>2</v>
      </c>
      <c r="C348" s="32">
        <f t="shared" si="46"/>
        <v>22</v>
      </c>
      <c r="D348" t="str">
        <f>Database!C181</f>
        <v>C</v>
      </c>
      <c r="E348" t="str">
        <f>Database!B181</f>
        <v>Phillip Danault</v>
      </c>
      <c r="F348" s="16">
        <f>2026-Database!D181</f>
        <v>33</v>
      </c>
      <c r="G348" t="str">
        <f>Database!F181</f>
        <v>CAN</v>
      </c>
      <c r="H348" s="3" t="str">
        <f>Database!E181</f>
        <v>QC</v>
      </c>
      <c r="I348" s="15">
        <f>Database!G181</f>
        <v>5500000</v>
      </c>
      <c r="J348" t="str">
        <f t="shared" si="47"/>
        <v/>
      </c>
      <c r="K348">
        <f t="shared" si="48"/>
        <v>5500000</v>
      </c>
      <c r="L348" t="str">
        <f t="shared" si="49"/>
        <v/>
      </c>
      <c r="M348" t="str">
        <f t="shared" si="50"/>
        <v/>
      </c>
      <c r="N348" t="str">
        <f t="shared" si="51"/>
        <v/>
      </c>
      <c r="O348">
        <f t="shared" si="52"/>
        <v>54</v>
      </c>
      <c r="P348">
        <f t="shared" si="53"/>
        <v>53</v>
      </c>
    </row>
    <row r="349" spans="1:16" x14ac:dyDescent="0.25">
      <c r="A349" t="str">
        <f>Database!A219</f>
        <v>MTL</v>
      </c>
      <c r="B349">
        <f t="shared" si="45"/>
        <v>2</v>
      </c>
      <c r="C349" s="32">
        <f t="shared" si="46"/>
        <v>3</v>
      </c>
      <c r="D349" t="str">
        <f>Database!C219</f>
        <v>D</v>
      </c>
      <c r="E349" t="str">
        <f>Database!B219</f>
        <v>Mike Matheson</v>
      </c>
      <c r="F349" s="16">
        <f>2026-Database!D219</f>
        <v>32</v>
      </c>
      <c r="G349" t="str">
        <f>Database!F219</f>
        <v>CAN</v>
      </c>
      <c r="H349" s="3" t="str">
        <f>Database!E219</f>
        <v>QC</v>
      </c>
      <c r="I349" s="15">
        <f>Database!G219</f>
        <v>4875000</v>
      </c>
      <c r="J349" t="str">
        <f t="shared" si="47"/>
        <v/>
      </c>
      <c r="K349" t="str">
        <f t="shared" si="48"/>
        <v/>
      </c>
      <c r="L349" t="str">
        <f t="shared" si="49"/>
        <v/>
      </c>
      <c r="M349">
        <f t="shared" si="50"/>
        <v>4875000</v>
      </c>
      <c r="N349" t="str">
        <f t="shared" si="51"/>
        <v/>
      </c>
      <c r="O349">
        <f t="shared" si="52"/>
        <v>67</v>
      </c>
      <c r="P349">
        <f t="shared" si="53"/>
        <v>66</v>
      </c>
    </row>
    <row r="350" spans="1:16" x14ac:dyDescent="0.25">
      <c r="A350" t="str">
        <f>Database!A285</f>
        <v>MTL</v>
      </c>
      <c r="B350">
        <f t="shared" si="45"/>
        <v>2</v>
      </c>
      <c r="C350" s="32">
        <f t="shared" si="46"/>
        <v>27</v>
      </c>
      <c r="D350" t="str">
        <f>Database!C285</f>
        <v>D</v>
      </c>
      <c r="E350" t="str">
        <f>Database!B285</f>
        <v>Alexandre Carrier</v>
      </c>
      <c r="F350" s="16">
        <f>2026-Database!D285</f>
        <v>30</v>
      </c>
      <c r="G350" t="str">
        <f>Database!F285</f>
        <v>CAN</v>
      </c>
      <c r="H350" s="3" t="str">
        <f>Database!E285</f>
        <v>QC</v>
      </c>
      <c r="I350" s="15">
        <f>Database!G285</f>
        <v>3750000</v>
      </c>
      <c r="J350" t="str">
        <f t="shared" si="47"/>
        <v/>
      </c>
      <c r="K350" t="str">
        <f t="shared" si="48"/>
        <v/>
      </c>
      <c r="L350" t="str">
        <f t="shared" si="49"/>
        <v/>
      </c>
      <c r="M350">
        <f t="shared" si="50"/>
        <v>3750000</v>
      </c>
      <c r="N350" t="str">
        <f t="shared" si="51"/>
        <v/>
      </c>
      <c r="O350">
        <f t="shared" si="52"/>
        <v>91</v>
      </c>
      <c r="P350">
        <f t="shared" si="53"/>
        <v>90</v>
      </c>
    </row>
    <row r="351" spans="1:16" x14ac:dyDescent="0.25">
      <c r="A351" t="str">
        <f>Database!A434</f>
        <v>MTL</v>
      </c>
      <c r="B351">
        <f t="shared" si="45"/>
        <v>2</v>
      </c>
      <c r="C351" s="32">
        <f t="shared" si="46"/>
        <v>63</v>
      </c>
      <c r="D351" t="str">
        <f>Database!C434</f>
        <v>D</v>
      </c>
      <c r="E351" t="str">
        <f>Database!B434</f>
        <v>Jayden Struble</v>
      </c>
      <c r="F351" s="16">
        <f>2026-Database!D434</f>
        <v>25</v>
      </c>
      <c r="G351" t="str">
        <f>Database!F434</f>
        <v>USA</v>
      </c>
      <c r="H351" s="3" t="str">
        <f>Database!E434</f>
        <v>RI</v>
      </c>
      <c r="I351" s="15">
        <f>Database!G434</f>
        <v>1413000</v>
      </c>
      <c r="J351" t="str">
        <f t="shared" si="47"/>
        <v/>
      </c>
      <c r="K351" t="str">
        <f t="shared" si="48"/>
        <v/>
      </c>
      <c r="L351" t="str">
        <f t="shared" si="49"/>
        <v/>
      </c>
      <c r="M351">
        <f t="shared" si="50"/>
        <v>1413000</v>
      </c>
      <c r="N351" t="str">
        <f t="shared" si="51"/>
        <v/>
      </c>
      <c r="O351">
        <f t="shared" si="52"/>
        <v>127</v>
      </c>
      <c r="P351">
        <f t="shared" si="53"/>
        <v>126</v>
      </c>
    </row>
    <row r="352" spans="1:16" x14ac:dyDescent="0.25">
      <c r="A352" t="str">
        <f>Database!A496</f>
        <v>MTL</v>
      </c>
      <c r="B352">
        <f t="shared" si="45"/>
        <v>2</v>
      </c>
      <c r="C352" s="32">
        <f t="shared" si="46"/>
        <v>14</v>
      </c>
      <c r="D352" t="str">
        <f>Database!C496</f>
        <v>G</v>
      </c>
      <c r="E352" t="str">
        <f>Database!B496</f>
        <v>Jakub Dobes</v>
      </c>
      <c r="F352" s="16">
        <f>2026-Database!D496</f>
        <v>25</v>
      </c>
      <c r="G352" t="str">
        <f>Database!F496</f>
        <v>CZE</v>
      </c>
      <c r="H352" s="3" t="str">
        <f>Database!E496</f>
        <v>--</v>
      </c>
      <c r="I352" s="15">
        <f>Database!G496</f>
        <v>965000</v>
      </c>
      <c r="J352" t="str">
        <f t="shared" si="47"/>
        <v/>
      </c>
      <c r="K352" t="str">
        <f t="shared" si="48"/>
        <v/>
      </c>
      <c r="L352" t="str">
        <f t="shared" si="49"/>
        <v/>
      </c>
      <c r="M352" t="str">
        <f t="shared" si="50"/>
        <v/>
      </c>
      <c r="N352">
        <f t="shared" si="51"/>
        <v>965000</v>
      </c>
      <c r="O352">
        <f t="shared" si="52"/>
        <v>46</v>
      </c>
      <c r="P352">
        <f t="shared" si="53"/>
        <v>45</v>
      </c>
    </row>
    <row r="353" spans="1:16" x14ac:dyDescent="0.25">
      <c r="A353" t="str">
        <f>Database!A530</f>
        <v>MTL</v>
      </c>
      <c r="B353">
        <f t="shared" si="45"/>
        <v>2</v>
      </c>
      <c r="C353" s="32">
        <f t="shared" si="46"/>
        <v>16</v>
      </c>
      <c r="D353" t="str">
        <f>Database!C530</f>
        <v>G</v>
      </c>
      <c r="E353" t="str">
        <f>Database!B530</f>
        <v>Jacob Fowler</v>
      </c>
      <c r="F353" s="16">
        <f>2026-Database!D530</f>
        <v>22</v>
      </c>
      <c r="G353" t="str">
        <f>Database!F530</f>
        <v>USA</v>
      </c>
      <c r="H353" s="3" t="str">
        <f>Database!E530</f>
        <v>FL</v>
      </c>
      <c r="I353" s="15">
        <f>Database!G530</f>
        <v>923333</v>
      </c>
      <c r="J353" t="str">
        <f t="shared" si="47"/>
        <v/>
      </c>
      <c r="K353" t="str">
        <f t="shared" si="48"/>
        <v/>
      </c>
      <c r="L353" t="str">
        <f t="shared" si="49"/>
        <v/>
      </c>
      <c r="M353" t="str">
        <f t="shared" si="50"/>
        <v/>
      </c>
      <c r="N353">
        <f t="shared" si="51"/>
        <v>923333</v>
      </c>
      <c r="O353">
        <f t="shared" si="52"/>
        <v>48</v>
      </c>
      <c r="P353">
        <f t="shared" si="53"/>
        <v>47</v>
      </c>
    </row>
    <row r="354" spans="1:16" x14ac:dyDescent="0.25">
      <c r="A354" t="str">
        <f>Database!A307</f>
        <v>MTL</v>
      </c>
      <c r="B354">
        <f t="shared" si="45"/>
        <v>3</v>
      </c>
      <c r="C354" s="32">
        <f t="shared" si="46"/>
        <v>22</v>
      </c>
      <c r="D354" t="str">
        <f>Database!C307</f>
        <v>C</v>
      </c>
      <c r="E354" t="str">
        <f>Database!B307</f>
        <v>Kirby Dach</v>
      </c>
      <c r="F354" s="16">
        <f>2026-Database!D307</f>
        <v>25</v>
      </c>
      <c r="G354" t="str">
        <f>Database!F307</f>
        <v>CAN</v>
      </c>
      <c r="H354" s="3" t="str">
        <f>Database!E307</f>
        <v>AB</v>
      </c>
      <c r="I354" s="15">
        <f>Database!G307</f>
        <v>3362500</v>
      </c>
      <c r="J354" t="str">
        <f t="shared" si="47"/>
        <v/>
      </c>
      <c r="K354">
        <f t="shared" si="48"/>
        <v>3362500</v>
      </c>
      <c r="L354" t="str">
        <f t="shared" si="49"/>
        <v/>
      </c>
      <c r="M354" t="str">
        <f t="shared" si="50"/>
        <v/>
      </c>
      <c r="N354" t="str">
        <f t="shared" si="51"/>
        <v/>
      </c>
      <c r="O354">
        <f t="shared" si="52"/>
        <v>86</v>
      </c>
      <c r="P354">
        <f t="shared" si="53"/>
        <v>85</v>
      </c>
    </row>
    <row r="355" spans="1:16" x14ac:dyDescent="0.25">
      <c r="A355" t="str">
        <f>Database!A447</f>
        <v>MTL</v>
      </c>
      <c r="B355">
        <f t="shared" si="45"/>
        <v>3</v>
      </c>
      <c r="C355" s="32">
        <f t="shared" si="46"/>
        <v>4</v>
      </c>
      <c r="D355" t="str">
        <f>Database!C447</f>
        <v>D</v>
      </c>
      <c r="E355" t="str">
        <f>Database!B447</f>
        <v>Arber Xhekaj</v>
      </c>
      <c r="F355" s="16">
        <f>2026-Database!D447</f>
        <v>25</v>
      </c>
      <c r="G355" t="str">
        <f>Database!F447</f>
        <v>CAN</v>
      </c>
      <c r="H355" s="3" t="str">
        <f>Database!E447</f>
        <v>ON</v>
      </c>
      <c r="I355" s="15">
        <f>Database!G447</f>
        <v>1300000</v>
      </c>
      <c r="J355" t="str">
        <f t="shared" si="47"/>
        <v/>
      </c>
      <c r="K355" t="str">
        <f t="shared" si="48"/>
        <v/>
      </c>
      <c r="L355" t="str">
        <f t="shared" si="49"/>
        <v/>
      </c>
      <c r="M355">
        <f t="shared" si="50"/>
        <v>1300000</v>
      </c>
      <c r="N355" t="str">
        <f t="shared" si="51"/>
        <v/>
      </c>
      <c r="O355">
        <f t="shared" si="52"/>
        <v>132</v>
      </c>
      <c r="P355">
        <f t="shared" si="53"/>
        <v>131</v>
      </c>
    </row>
    <row r="356" spans="1:16" x14ac:dyDescent="0.25">
      <c r="A356" t="str">
        <f>Database!A506</f>
        <v>MTL</v>
      </c>
      <c r="B356">
        <f t="shared" si="45"/>
        <v>3</v>
      </c>
      <c r="C356" s="32">
        <f t="shared" si="46"/>
        <v>21</v>
      </c>
      <c r="D356" t="str">
        <f>Database!C506</f>
        <v>D</v>
      </c>
      <c r="E356" t="str">
        <f>Database!B506</f>
        <v>Lane Hutson</v>
      </c>
      <c r="F356" s="16">
        <f>2026-Database!D506</f>
        <v>22</v>
      </c>
      <c r="G356" t="str">
        <f>Database!F506</f>
        <v>USA</v>
      </c>
      <c r="H356" s="3" t="str">
        <f>Database!E506</f>
        <v>IL</v>
      </c>
      <c r="I356" s="15">
        <f>Database!G506</f>
        <v>950000</v>
      </c>
      <c r="J356" t="str">
        <f t="shared" si="47"/>
        <v/>
      </c>
      <c r="K356" t="str">
        <f t="shared" si="48"/>
        <v/>
      </c>
      <c r="L356" t="str">
        <f t="shared" si="49"/>
        <v/>
      </c>
      <c r="M356">
        <f t="shared" si="50"/>
        <v>950000</v>
      </c>
      <c r="N356" t="str">
        <f t="shared" si="51"/>
        <v/>
      </c>
      <c r="O356">
        <f t="shared" si="52"/>
        <v>149</v>
      </c>
      <c r="P356">
        <f t="shared" si="53"/>
        <v>148</v>
      </c>
    </row>
    <row r="357" spans="1:16" x14ac:dyDescent="0.25">
      <c r="A357" t="str">
        <f>Database!A522</f>
        <v>MTL</v>
      </c>
      <c r="B357">
        <f t="shared" si="45"/>
        <v>3</v>
      </c>
      <c r="C357" s="32">
        <f t="shared" si="46"/>
        <v>15</v>
      </c>
      <c r="D357" t="str">
        <f>Database!C522</f>
        <v>R</v>
      </c>
      <c r="E357" t="str">
        <f>Database!B522</f>
        <v>Ivan Demidov</v>
      </c>
      <c r="F357" s="16">
        <f>2026-Database!D522</f>
        <v>21</v>
      </c>
      <c r="G357" t="str">
        <f>Database!F522</f>
        <v>RUS</v>
      </c>
      <c r="H357" s="3" t="str">
        <f>Database!E522</f>
        <v>--</v>
      </c>
      <c r="I357" s="15">
        <f>Database!G522</f>
        <v>940800</v>
      </c>
      <c r="J357" t="str">
        <f t="shared" si="47"/>
        <v/>
      </c>
      <c r="K357" t="str">
        <f t="shared" si="48"/>
        <v/>
      </c>
      <c r="L357">
        <f t="shared" si="49"/>
        <v>940800</v>
      </c>
      <c r="M357" t="str">
        <f t="shared" si="50"/>
        <v/>
      </c>
      <c r="N357" t="str">
        <f t="shared" si="51"/>
        <v/>
      </c>
      <c r="O357">
        <f t="shared" si="52"/>
        <v>79</v>
      </c>
      <c r="P357">
        <f t="shared" si="53"/>
        <v>78</v>
      </c>
    </row>
    <row r="358" spans="1:16" x14ac:dyDescent="0.25">
      <c r="A358" t="str">
        <f>Database!A566</f>
        <v>MTL</v>
      </c>
      <c r="B358">
        <f t="shared" si="45"/>
        <v>3</v>
      </c>
      <c r="C358" s="32">
        <f t="shared" si="46"/>
        <v>24</v>
      </c>
      <c r="D358" t="str">
        <f>Database!C566</f>
        <v>L</v>
      </c>
      <c r="E358" t="str">
        <f>Database!B566</f>
        <v>Zachary Bolduc</v>
      </c>
      <c r="F358" s="16">
        <f>2026-Database!D566</f>
        <v>23</v>
      </c>
      <c r="G358" t="str">
        <f>Database!F566</f>
        <v>CAN</v>
      </c>
      <c r="H358" s="3" t="str">
        <f>Database!E566</f>
        <v>QC</v>
      </c>
      <c r="I358" s="15">
        <f>Database!G566</f>
        <v>863334</v>
      </c>
      <c r="J358">
        <f t="shared" si="47"/>
        <v>863334</v>
      </c>
      <c r="K358" t="str">
        <f t="shared" si="48"/>
        <v/>
      </c>
      <c r="L358" t="str">
        <f t="shared" si="49"/>
        <v/>
      </c>
      <c r="M358" t="str">
        <f t="shared" si="50"/>
        <v/>
      </c>
      <c r="N358" t="str">
        <f t="shared" si="51"/>
        <v/>
      </c>
      <c r="O358">
        <f t="shared" si="52"/>
        <v>88</v>
      </c>
      <c r="P358">
        <f t="shared" si="53"/>
        <v>87</v>
      </c>
    </row>
    <row r="359" spans="1:16" x14ac:dyDescent="0.25">
      <c r="A359" t="str">
        <f>Database!A343</f>
        <v>MTL</v>
      </c>
      <c r="B359">
        <f t="shared" si="45"/>
        <v>4</v>
      </c>
      <c r="C359" s="32">
        <f t="shared" si="46"/>
        <v>3</v>
      </c>
      <c r="D359" t="str">
        <f>Database!C343</f>
        <v>C</v>
      </c>
      <c r="E359" t="str">
        <f>Database!B343</f>
        <v>Alex Newhook</v>
      </c>
      <c r="F359" s="16">
        <f>2026-Database!D343</f>
        <v>25</v>
      </c>
      <c r="G359" t="str">
        <f>Database!F343</f>
        <v>CAN</v>
      </c>
      <c r="H359" s="3" t="str">
        <f>Database!E343</f>
        <v>NL</v>
      </c>
      <c r="I359" s="15">
        <f>Database!G343</f>
        <v>2900000</v>
      </c>
      <c r="J359" t="str">
        <f t="shared" si="47"/>
        <v/>
      </c>
      <c r="K359">
        <f t="shared" si="48"/>
        <v>2900000</v>
      </c>
      <c r="L359" t="str">
        <f t="shared" si="49"/>
        <v/>
      </c>
      <c r="M359" t="str">
        <f t="shared" si="50"/>
        <v/>
      </c>
      <c r="N359" t="str">
        <f t="shared" si="51"/>
        <v/>
      </c>
      <c r="O359">
        <f t="shared" si="52"/>
        <v>99</v>
      </c>
      <c r="P359">
        <f t="shared" si="53"/>
        <v>98</v>
      </c>
    </row>
    <row r="360" spans="1:16" x14ac:dyDescent="0.25">
      <c r="A360" t="str">
        <f>Database!A526</f>
        <v>MTL</v>
      </c>
      <c r="B360">
        <f t="shared" si="45"/>
        <v>6</v>
      </c>
      <c r="C360" s="32">
        <f t="shared" si="46"/>
        <v>2</v>
      </c>
      <c r="D360" t="str">
        <f>Database!C526</f>
        <v>C</v>
      </c>
      <c r="E360" t="str">
        <f>Database!B526</f>
        <v>Oliver Kapanen</v>
      </c>
      <c r="F360" s="16">
        <f>2026-Database!D526</f>
        <v>23</v>
      </c>
      <c r="G360" t="str">
        <f>Database!F526</f>
        <v>FIN</v>
      </c>
      <c r="H360" s="3" t="str">
        <f>Database!E526</f>
        <v>--</v>
      </c>
      <c r="I360" s="15">
        <f>Database!G526</f>
        <v>925000</v>
      </c>
      <c r="J360" t="str">
        <f t="shared" si="47"/>
        <v/>
      </c>
      <c r="K360">
        <f t="shared" si="48"/>
        <v>925000</v>
      </c>
      <c r="L360" t="str">
        <f t="shared" si="49"/>
        <v/>
      </c>
      <c r="M360" t="str">
        <f t="shared" si="50"/>
        <v/>
      </c>
      <c r="N360" t="str">
        <f t="shared" si="51"/>
        <v/>
      </c>
      <c r="O360">
        <f t="shared" si="52"/>
        <v>162</v>
      </c>
      <c r="P360">
        <f t="shared" si="53"/>
        <v>161</v>
      </c>
    </row>
    <row r="361" spans="1:16" x14ac:dyDescent="0.25">
      <c r="A361" t="str">
        <f>Database!A40</f>
        <v>NJD</v>
      </c>
      <c r="B361">
        <f t="shared" si="45"/>
        <v>1</v>
      </c>
      <c r="C361" s="32">
        <f t="shared" si="46"/>
        <v>12</v>
      </c>
      <c r="D361" t="str">
        <f>Database!C40</f>
        <v>D</v>
      </c>
      <c r="E361" t="str">
        <f>Database!B40</f>
        <v>Dougie Hamilton</v>
      </c>
      <c r="F361" s="16">
        <f>2026-Database!D40</f>
        <v>33</v>
      </c>
      <c r="G361" t="str">
        <f>Database!F40</f>
        <v>CAN</v>
      </c>
      <c r="H361" s="3" t="str">
        <f>Database!E40</f>
        <v>ON</v>
      </c>
      <c r="I361" s="15">
        <f>Database!G40</f>
        <v>9000000</v>
      </c>
      <c r="J361" t="str">
        <f t="shared" si="47"/>
        <v/>
      </c>
      <c r="K361" t="str">
        <f t="shared" si="48"/>
        <v/>
      </c>
      <c r="L361" t="str">
        <f t="shared" si="49"/>
        <v/>
      </c>
      <c r="M361">
        <f t="shared" si="50"/>
        <v>9000000</v>
      </c>
      <c r="N361" t="str">
        <f t="shared" si="51"/>
        <v/>
      </c>
      <c r="O361">
        <f t="shared" si="52"/>
        <v>12</v>
      </c>
      <c r="P361">
        <f t="shared" si="53"/>
        <v>11</v>
      </c>
    </row>
    <row r="362" spans="1:16" x14ac:dyDescent="0.25">
      <c r="A362" t="str">
        <f>Database!A42</f>
        <v>NJD</v>
      </c>
      <c r="B362">
        <f t="shared" si="45"/>
        <v>1</v>
      </c>
      <c r="C362" s="32">
        <f t="shared" si="46"/>
        <v>8</v>
      </c>
      <c r="D362" t="str">
        <f>Database!C42</f>
        <v>R</v>
      </c>
      <c r="E362" t="str">
        <f>Database!B42</f>
        <v>Timo Meier</v>
      </c>
      <c r="F362" s="16">
        <f>2026-Database!D42</f>
        <v>30</v>
      </c>
      <c r="G362" t="str">
        <f>Database!F42</f>
        <v>CHE</v>
      </c>
      <c r="H362" s="3" t="str">
        <f>Database!E42</f>
        <v>--</v>
      </c>
      <c r="I362" s="15">
        <f>Database!G42</f>
        <v>8800000</v>
      </c>
      <c r="J362" t="str">
        <f t="shared" si="47"/>
        <v/>
      </c>
      <c r="K362" t="str">
        <f t="shared" si="48"/>
        <v/>
      </c>
      <c r="L362">
        <f t="shared" si="49"/>
        <v>8800000</v>
      </c>
      <c r="M362" t="str">
        <f t="shared" si="50"/>
        <v/>
      </c>
      <c r="N362" t="str">
        <f t="shared" si="51"/>
        <v/>
      </c>
      <c r="O362">
        <f t="shared" si="52"/>
        <v>8</v>
      </c>
      <c r="P362">
        <f t="shared" si="53"/>
        <v>7</v>
      </c>
    </row>
    <row r="363" spans="1:16" x14ac:dyDescent="0.25">
      <c r="A363" t="str">
        <f>Database!A76</f>
        <v>NJD</v>
      </c>
      <c r="B363">
        <f t="shared" si="45"/>
        <v>1</v>
      </c>
      <c r="C363" s="32">
        <f t="shared" si="46"/>
        <v>23</v>
      </c>
      <c r="D363" t="str">
        <f>Database!C76</f>
        <v>C</v>
      </c>
      <c r="E363" t="str">
        <f>Database!B76</f>
        <v>Jack Hughes</v>
      </c>
      <c r="F363" s="16">
        <f>2026-Database!D76</f>
        <v>25</v>
      </c>
      <c r="G363" t="str">
        <f>Database!F76</f>
        <v>USA</v>
      </c>
      <c r="H363" s="3" t="str">
        <f>Database!E76</f>
        <v>FL</v>
      </c>
      <c r="I363" s="15">
        <f>Database!G76</f>
        <v>8000000</v>
      </c>
      <c r="J363" t="str">
        <f t="shared" si="47"/>
        <v/>
      </c>
      <c r="K363">
        <f t="shared" si="48"/>
        <v>8000000</v>
      </c>
      <c r="L363" t="str">
        <f t="shared" si="49"/>
        <v/>
      </c>
      <c r="M363" t="str">
        <f t="shared" si="50"/>
        <v/>
      </c>
      <c r="N363" t="str">
        <f t="shared" si="51"/>
        <v/>
      </c>
      <c r="O363">
        <f t="shared" si="52"/>
        <v>23</v>
      </c>
      <c r="P363">
        <f t="shared" si="53"/>
        <v>22</v>
      </c>
    </row>
    <row r="364" spans="1:16" x14ac:dyDescent="0.25">
      <c r="A364" t="str">
        <f>Database!A87</f>
        <v>NJD</v>
      </c>
      <c r="B364">
        <f t="shared" si="45"/>
        <v>1</v>
      </c>
      <c r="C364" s="32">
        <f t="shared" si="46"/>
        <v>11</v>
      </c>
      <c r="D364" t="str">
        <f>Database!C87</f>
        <v>L</v>
      </c>
      <c r="E364" t="str">
        <f>Database!B87</f>
        <v>Jesper Bratt</v>
      </c>
      <c r="F364" s="16">
        <f>2026-Database!D87</f>
        <v>28</v>
      </c>
      <c r="G364" t="str">
        <f>Database!F87</f>
        <v>SWE</v>
      </c>
      <c r="H364" s="3" t="str">
        <f>Database!E87</f>
        <v>--</v>
      </c>
      <c r="I364" s="15">
        <f>Database!G87</f>
        <v>7875000</v>
      </c>
      <c r="J364">
        <f t="shared" si="47"/>
        <v>7875000</v>
      </c>
      <c r="K364" t="str">
        <f t="shared" si="48"/>
        <v/>
      </c>
      <c r="L364" t="str">
        <f t="shared" si="49"/>
        <v/>
      </c>
      <c r="M364" t="str">
        <f t="shared" si="50"/>
        <v/>
      </c>
      <c r="N364" t="str">
        <f t="shared" si="51"/>
        <v/>
      </c>
      <c r="O364">
        <f t="shared" si="52"/>
        <v>11</v>
      </c>
      <c r="P364">
        <f t="shared" si="53"/>
        <v>10</v>
      </c>
    </row>
    <row r="365" spans="1:16" x14ac:dyDescent="0.25">
      <c r="A365" t="str">
        <f>Database!A155</f>
        <v>NJD</v>
      </c>
      <c r="B365">
        <f t="shared" si="45"/>
        <v>1</v>
      </c>
      <c r="C365" s="32">
        <f t="shared" si="46"/>
        <v>11</v>
      </c>
      <c r="D365" t="str">
        <f>Database!C155</f>
        <v>G</v>
      </c>
      <c r="E365" t="str">
        <f>Database!B155</f>
        <v>Jacob Markstrom</v>
      </c>
      <c r="F365" s="16">
        <f>2026-Database!D155</f>
        <v>36</v>
      </c>
      <c r="G365" t="str">
        <f>Database!F155</f>
        <v>SWE</v>
      </c>
      <c r="H365" s="3" t="str">
        <f>Database!E155</f>
        <v>--</v>
      </c>
      <c r="I365" s="15">
        <f>Database!G155</f>
        <v>6000000</v>
      </c>
      <c r="J365" t="str">
        <f t="shared" si="47"/>
        <v/>
      </c>
      <c r="K365" t="str">
        <f t="shared" si="48"/>
        <v/>
      </c>
      <c r="L365" t="str">
        <f t="shared" si="49"/>
        <v/>
      </c>
      <c r="M365" t="str">
        <f t="shared" si="50"/>
        <v/>
      </c>
      <c r="N365">
        <f t="shared" si="51"/>
        <v>6000000</v>
      </c>
      <c r="O365">
        <f t="shared" si="52"/>
        <v>11</v>
      </c>
      <c r="P365">
        <f t="shared" si="53"/>
        <v>10</v>
      </c>
    </row>
    <row r="366" spans="1:16" x14ac:dyDescent="0.25">
      <c r="A366" t="str">
        <f>Database!A106</f>
        <v>NJD</v>
      </c>
      <c r="B366">
        <f t="shared" si="45"/>
        <v>2</v>
      </c>
      <c r="C366" s="32">
        <f t="shared" si="46"/>
        <v>2</v>
      </c>
      <c r="D366" t="str">
        <f>Database!C106</f>
        <v>C</v>
      </c>
      <c r="E366" t="str">
        <f>Database!B106</f>
        <v>Nico Hischier</v>
      </c>
      <c r="F366" s="16">
        <f>2026-Database!D106</f>
        <v>27</v>
      </c>
      <c r="G366" t="str">
        <f>Database!F106</f>
        <v>CHE</v>
      </c>
      <c r="H366" s="3" t="str">
        <f>Database!E106</f>
        <v>--</v>
      </c>
      <c r="I366" s="15">
        <f>Database!G106</f>
        <v>7250000</v>
      </c>
      <c r="J366" t="str">
        <f t="shared" si="47"/>
        <v/>
      </c>
      <c r="K366">
        <f t="shared" si="48"/>
        <v>7250000</v>
      </c>
      <c r="L366" t="str">
        <f t="shared" si="49"/>
        <v/>
      </c>
      <c r="M366" t="str">
        <f t="shared" si="50"/>
        <v/>
      </c>
      <c r="N366" t="str">
        <f t="shared" si="51"/>
        <v/>
      </c>
      <c r="O366">
        <f t="shared" si="52"/>
        <v>34</v>
      </c>
      <c r="P366">
        <f t="shared" si="53"/>
        <v>33</v>
      </c>
    </row>
    <row r="367" spans="1:16" x14ac:dyDescent="0.25">
      <c r="A367" t="str">
        <f>Database!A336</f>
        <v>NJD</v>
      </c>
      <c r="B367">
        <f t="shared" si="45"/>
        <v>2</v>
      </c>
      <c r="C367" s="32">
        <f t="shared" si="46"/>
        <v>14</v>
      </c>
      <c r="D367" t="str">
        <f>Database!C336</f>
        <v>R</v>
      </c>
      <c r="E367" t="str">
        <f>Database!B336</f>
        <v>Connor Brown</v>
      </c>
      <c r="F367" s="16">
        <f>2026-Database!D336</f>
        <v>32</v>
      </c>
      <c r="G367" t="str">
        <f>Database!F336</f>
        <v>CAN</v>
      </c>
      <c r="H367" s="3" t="str">
        <f>Database!E336</f>
        <v>ON</v>
      </c>
      <c r="I367" s="15">
        <f>Database!G336</f>
        <v>3000000</v>
      </c>
      <c r="J367" t="str">
        <f t="shared" si="47"/>
        <v/>
      </c>
      <c r="K367" t="str">
        <f t="shared" si="48"/>
        <v/>
      </c>
      <c r="L367">
        <f t="shared" si="49"/>
        <v>3000000</v>
      </c>
      <c r="M367" t="str">
        <f t="shared" si="50"/>
        <v/>
      </c>
      <c r="N367" t="str">
        <f t="shared" si="51"/>
        <v/>
      </c>
      <c r="O367">
        <f t="shared" si="52"/>
        <v>46</v>
      </c>
      <c r="P367">
        <f t="shared" si="53"/>
        <v>45</v>
      </c>
    </row>
    <row r="368" spans="1:16" x14ac:dyDescent="0.25">
      <c r="A368" t="str">
        <f>Database!A273</f>
        <v>NJD</v>
      </c>
      <c r="B368">
        <f t="shared" si="45"/>
        <v>3</v>
      </c>
      <c r="C368" s="32">
        <f t="shared" si="46"/>
        <v>11</v>
      </c>
      <c r="D368" t="str">
        <f>Database!C273</f>
        <v>C</v>
      </c>
      <c r="E368" t="str">
        <f>Database!B273</f>
        <v>Dawson Mercer</v>
      </c>
      <c r="F368" s="16">
        <f>2026-Database!D273</f>
        <v>25</v>
      </c>
      <c r="G368" t="str">
        <f>Database!F273</f>
        <v>CAN</v>
      </c>
      <c r="H368" s="3" t="str">
        <f>Database!E273</f>
        <v>NL</v>
      </c>
      <c r="I368" s="15">
        <f>Database!G273</f>
        <v>4000000</v>
      </c>
      <c r="J368" t="str">
        <f t="shared" si="47"/>
        <v/>
      </c>
      <c r="K368">
        <f t="shared" si="48"/>
        <v>4000000</v>
      </c>
      <c r="L368" t="str">
        <f t="shared" si="49"/>
        <v/>
      </c>
      <c r="M368" t="str">
        <f t="shared" si="50"/>
        <v/>
      </c>
      <c r="N368" t="str">
        <f t="shared" si="51"/>
        <v/>
      </c>
      <c r="O368">
        <f t="shared" si="52"/>
        <v>75</v>
      </c>
      <c r="P368">
        <f t="shared" si="53"/>
        <v>74</v>
      </c>
    </row>
    <row r="369" spans="1:16" x14ac:dyDescent="0.25">
      <c r="A369" t="str">
        <f>Database!A482</f>
        <v>NJD</v>
      </c>
      <c r="B369">
        <f t="shared" si="45"/>
        <v>3</v>
      </c>
      <c r="C369" s="32">
        <f t="shared" si="46"/>
        <v>6</v>
      </c>
      <c r="D369" t="str">
        <f>Database!C482</f>
        <v>R</v>
      </c>
      <c r="E369" t="str">
        <f>Database!B482</f>
        <v>Evgenii Dadonov</v>
      </c>
      <c r="F369" s="16">
        <f>2026-Database!D482</f>
        <v>37</v>
      </c>
      <c r="G369" t="str">
        <f>Database!F482</f>
        <v>RUS</v>
      </c>
      <c r="H369" s="3" t="str">
        <f>Database!E482</f>
        <v>--</v>
      </c>
      <c r="I369" s="15">
        <f>Database!G482</f>
        <v>1000000</v>
      </c>
      <c r="J369" t="str">
        <f t="shared" si="47"/>
        <v/>
      </c>
      <c r="K369" t="str">
        <f t="shared" si="48"/>
        <v/>
      </c>
      <c r="L369">
        <f t="shared" si="49"/>
        <v>1000000</v>
      </c>
      <c r="M369" t="str">
        <f t="shared" si="50"/>
        <v/>
      </c>
      <c r="N369" t="str">
        <f t="shared" si="51"/>
        <v/>
      </c>
      <c r="O369">
        <f t="shared" si="52"/>
        <v>70</v>
      </c>
      <c r="P369">
        <f t="shared" si="53"/>
        <v>69</v>
      </c>
    </row>
    <row r="370" spans="1:16" x14ac:dyDescent="0.25">
      <c r="A370" t="str">
        <f>Database!A507</f>
        <v>NJD</v>
      </c>
      <c r="B370">
        <f t="shared" si="45"/>
        <v>3</v>
      </c>
      <c r="C370" s="32">
        <f t="shared" si="46"/>
        <v>21</v>
      </c>
      <c r="D370" t="str">
        <f>Database!C507</f>
        <v>D</v>
      </c>
      <c r="E370" t="str">
        <f>Database!B507</f>
        <v>Simon Nemec</v>
      </c>
      <c r="F370" s="16">
        <f>2026-Database!D507</f>
        <v>22</v>
      </c>
      <c r="G370" t="str">
        <f>Database!F507</f>
        <v>SVK</v>
      </c>
      <c r="H370" s="3" t="str">
        <f>Database!E507</f>
        <v>--</v>
      </c>
      <c r="I370" s="15">
        <f>Database!G507</f>
        <v>950000</v>
      </c>
      <c r="J370" t="str">
        <f t="shared" si="47"/>
        <v/>
      </c>
      <c r="K370" t="str">
        <f t="shared" si="48"/>
        <v/>
      </c>
      <c r="L370" t="str">
        <f t="shared" si="49"/>
        <v/>
      </c>
      <c r="M370">
        <f t="shared" si="50"/>
        <v>950000</v>
      </c>
      <c r="N370" t="str">
        <f t="shared" si="51"/>
        <v/>
      </c>
      <c r="O370">
        <f t="shared" si="52"/>
        <v>149</v>
      </c>
      <c r="P370">
        <f t="shared" si="53"/>
        <v>148</v>
      </c>
    </row>
    <row r="371" spans="1:16" x14ac:dyDescent="0.25">
      <c r="A371" t="str">
        <f>Database!A527</f>
        <v>NJD</v>
      </c>
      <c r="B371">
        <f t="shared" si="45"/>
        <v>3</v>
      </c>
      <c r="C371" s="32">
        <f t="shared" si="46"/>
        <v>27</v>
      </c>
      <c r="D371" t="str">
        <f>Database!C527</f>
        <v>D</v>
      </c>
      <c r="E371" t="str">
        <f>Database!B527</f>
        <v>Luke Hughes</v>
      </c>
      <c r="F371" s="16">
        <f>2026-Database!D527</f>
        <v>23</v>
      </c>
      <c r="G371" t="str">
        <f>Database!F527</f>
        <v>USA</v>
      </c>
      <c r="H371" s="3" t="str">
        <f>Database!E527</f>
        <v>NH</v>
      </c>
      <c r="I371" s="15">
        <f>Database!G527</f>
        <v>925000</v>
      </c>
      <c r="J371" t="str">
        <f t="shared" si="47"/>
        <v/>
      </c>
      <c r="K371" t="str">
        <f t="shared" si="48"/>
        <v/>
      </c>
      <c r="L371" t="str">
        <f t="shared" si="49"/>
        <v/>
      </c>
      <c r="M371">
        <f t="shared" si="50"/>
        <v>925000</v>
      </c>
      <c r="N371" t="str">
        <f t="shared" si="51"/>
        <v/>
      </c>
      <c r="O371">
        <f t="shared" si="52"/>
        <v>155</v>
      </c>
      <c r="P371">
        <f t="shared" si="53"/>
        <v>154</v>
      </c>
    </row>
    <row r="372" spans="1:16" x14ac:dyDescent="0.25">
      <c r="A372" t="str">
        <f>Database!A361</f>
        <v>NJD</v>
      </c>
      <c r="B372">
        <f t="shared" si="45"/>
        <v>4</v>
      </c>
      <c r="C372" s="32">
        <f t="shared" si="46"/>
        <v>7</v>
      </c>
      <c r="D372" t="str">
        <f>Database!C361</f>
        <v>C</v>
      </c>
      <c r="E372" t="str">
        <f>Database!B361</f>
        <v>Cody Glass</v>
      </c>
      <c r="F372" s="16">
        <f>2026-Database!D361</f>
        <v>27</v>
      </c>
      <c r="G372" t="str">
        <f>Database!F361</f>
        <v>CAN</v>
      </c>
      <c r="H372" s="3" t="str">
        <f>Database!E361</f>
        <v>MB</v>
      </c>
      <c r="I372" s="15">
        <f>Database!G361</f>
        <v>2500000</v>
      </c>
      <c r="J372" t="str">
        <f t="shared" si="47"/>
        <v/>
      </c>
      <c r="K372">
        <f t="shared" si="48"/>
        <v>2500000</v>
      </c>
      <c r="L372" t="str">
        <f t="shared" si="49"/>
        <v/>
      </c>
      <c r="M372" t="str">
        <f t="shared" si="50"/>
        <v/>
      </c>
      <c r="N372" t="str">
        <f t="shared" si="51"/>
        <v/>
      </c>
      <c r="O372">
        <f t="shared" si="52"/>
        <v>103</v>
      </c>
      <c r="P372">
        <f t="shared" si="53"/>
        <v>102</v>
      </c>
    </row>
    <row r="373" spans="1:16" x14ac:dyDescent="0.25">
      <c r="A373" t="str">
        <f>Database!A578</f>
        <v>NJD</v>
      </c>
      <c r="B373">
        <f t="shared" si="45"/>
        <v>6</v>
      </c>
      <c r="C373" s="32">
        <f t="shared" si="46"/>
        <v>16</v>
      </c>
      <c r="D373" t="str">
        <f>Database!C578</f>
        <v>C</v>
      </c>
      <c r="E373" t="str">
        <f>Database!B578</f>
        <v>Xavier Parent</v>
      </c>
      <c r="F373" s="16">
        <f>2026-Database!D578</f>
        <v>25</v>
      </c>
      <c r="G373" t="str">
        <f>Database!F578</f>
        <v>CAN</v>
      </c>
      <c r="H373" s="3" t="str">
        <f>Database!E578</f>
        <v>QC</v>
      </c>
      <c r="I373" s="15">
        <f>Database!G578</f>
        <v>850000</v>
      </c>
      <c r="J373" t="str">
        <f t="shared" si="47"/>
        <v/>
      </c>
      <c r="K373">
        <f t="shared" si="48"/>
        <v>850000</v>
      </c>
      <c r="L373" t="str">
        <f t="shared" si="49"/>
        <v/>
      </c>
      <c r="M373" t="str">
        <f t="shared" si="50"/>
        <v/>
      </c>
      <c r="N373" t="str">
        <f t="shared" si="51"/>
        <v/>
      </c>
      <c r="O373">
        <f t="shared" si="52"/>
        <v>176</v>
      </c>
      <c r="P373">
        <f t="shared" si="53"/>
        <v>175</v>
      </c>
    </row>
    <row r="374" spans="1:16" x14ac:dyDescent="0.25">
      <c r="A374" t="str">
        <f>Database!A37</f>
        <v>NSH</v>
      </c>
      <c r="B374">
        <f t="shared" si="45"/>
        <v>1</v>
      </c>
      <c r="C374" s="32">
        <f t="shared" si="46"/>
        <v>11</v>
      </c>
      <c r="D374" t="str">
        <f>Database!C37</f>
        <v>D</v>
      </c>
      <c r="E374" t="str">
        <f>Database!B37</f>
        <v>Roman Josi</v>
      </c>
      <c r="F374" s="16">
        <f>2026-Database!D37</f>
        <v>36</v>
      </c>
      <c r="G374" t="str">
        <f>Database!F37</f>
        <v>CHE</v>
      </c>
      <c r="H374" s="3" t="str">
        <f>Database!E37</f>
        <v>--</v>
      </c>
      <c r="I374" s="15">
        <f>Database!G37</f>
        <v>9059000</v>
      </c>
      <c r="J374" t="str">
        <f t="shared" si="47"/>
        <v/>
      </c>
      <c r="K374" t="str">
        <f t="shared" si="48"/>
        <v/>
      </c>
      <c r="L374" t="str">
        <f t="shared" si="49"/>
        <v/>
      </c>
      <c r="M374">
        <f t="shared" si="50"/>
        <v>9059000</v>
      </c>
      <c r="N374" t="str">
        <f t="shared" si="51"/>
        <v/>
      </c>
      <c r="O374">
        <f t="shared" si="52"/>
        <v>11</v>
      </c>
      <c r="P374">
        <f t="shared" si="53"/>
        <v>10</v>
      </c>
    </row>
    <row r="375" spans="1:16" x14ac:dyDescent="0.25">
      <c r="A375" t="str">
        <f>Database!A53</f>
        <v>NSH</v>
      </c>
      <c r="B375">
        <f t="shared" si="45"/>
        <v>1</v>
      </c>
      <c r="C375" s="32">
        <f t="shared" si="46"/>
        <v>7</v>
      </c>
      <c r="D375" t="str">
        <f>Database!C53</f>
        <v>L</v>
      </c>
      <c r="E375" t="str">
        <f>Database!B53</f>
        <v>Filip Forsberg</v>
      </c>
      <c r="F375" s="16">
        <f>2026-Database!D53</f>
        <v>32</v>
      </c>
      <c r="G375" t="str">
        <f>Database!F53</f>
        <v>SWE</v>
      </c>
      <c r="H375" s="3" t="str">
        <f>Database!E53</f>
        <v>--</v>
      </c>
      <c r="I375" s="15">
        <f>Database!G53</f>
        <v>8500000</v>
      </c>
      <c r="J375">
        <f t="shared" si="47"/>
        <v>8500000</v>
      </c>
      <c r="K375" t="str">
        <f t="shared" si="48"/>
        <v/>
      </c>
      <c r="L375" t="str">
        <f t="shared" si="49"/>
        <v/>
      </c>
      <c r="M375" t="str">
        <f t="shared" si="50"/>
        <v/>
      </c>
      <c r="N375" t="str">
        <f t="shared" si="51"/>
        <v/>
      </c>
      <c r="O375">
        <f t="shared" si="52"/>
        <v>7</v>
      </c>
      <c r="P375">
        <f t="shared" si="53"/>
        <v>6</v>
      </c>
    </row>
    <row r="376" spans="1:16" x14ac:dyDescent="0.25">
      <c r="A376" t="str">
        <f>Database!A77</f>
        <v>NSH</v>
      </c>
      <c r="B376">
        <f t="shared" si="45"/>
        <v>1</v>
      </c>
      <c r="C376" s="32">
        <f t="shared" si="46"/>
        <v>23</v>
      </c>
      <c r="D376" t="str">
        <f>Database!C77</f>
        <v>C</v>
      </c>
      <c r="E376" t="str">
        <f>Database!B77</f>
        <v>Steven Stamkos</v>
      </c>
      <c r="F376" s="16">
        <f>2026-Database!D77</f>
        <v>36</v>
      </c>
      <c r="G376" t="str">
        <f>Database!F77</f>
        <v>CAN</v>
      </c>
      <c r="H376" s="3" t="str">
        <f>Database!E77</f>
        <v>ON</v>
      </c>
      <c r="I376" s="15">
        <f>Database!G77</f>
        <v>8000000</v>
      </c>
      <c r="J376" t="str">
        <f t="shared" si="47"/>
        <v/>
      </c>
      <c r="K376">
        <f t="shared" si="48"/>
        <v>8000000</v>
      </c>
      <c r="L376" t="str">
        <f t="shared" si="49"/>
        <v/>
      </c>
      <c r="M376" t="str">
        <f t="shared" si="50"/>
        <v/>
      </c>
      <c r="N376" t="str">
        <f t="shared" si="51"/>
        <v/>
      </c>
      <c r="O376">
        <f t="shared" si="52"/>
        <v>23</v>
      </c>
      <c r="P376">
        <f t="shared" si="53"/>
        <v>22</v>
      </c>
    </row>
    <row r="377" spans="1:16" x14ac:dyDescent="0.25">
      <c r="A377" t="str">
        <f>Database!A93</f>
        <v>NSH</v>
      </c>
      <c r="B377">
        <f t="shared" si="45"/>
        <v>1</v>
      </c>
      <c r="C377" s="32">
        <f t="shared" si="46"/>
        <v>8</v>
      </c>
      <c r="D377" t="str">
        <f>Database!C93</f>
        <v>G</v>
      </c>
      <c r="E377" t="str">
        <f>Database!B93</f>
        <v>Juuse Saros</v>
      </c>
      <c r="F377" s="16">
        <f>2026-Database!D93</f>
        <v>31</v>
      </c>
      <c r="G377" t="str">
        <f>Database!F93</f>
        <v>FIN</v>
      </c>
      <c r="H377" s="3" t="str">
        <f>Database!E93</f>
        <v>--</v>
      </c>
      <c r="I377" s="15">
        <f>Database!G93</f>
        <v>7740000</v>
      </c>
      <c r="J377" t="str">
        <f t="shared" si="47"/>
        <v/>
      </c>
      <c r="K377" t="str">
        <f t="shared" si="48"/>
        <v/>
      </c>
      <c r="L377" t="str">
        <f t="shared" si="49"/>
        <v/>
      </c>
      <c r="M377" t="str">
        <f t="shared" si="50"/>
        <v/>
      </c>
      <c r="N377">
        <f t="shared" si="51"/>
        <v>7740000</v>
      </c>
      <c r="O377">
        <f t="shared" si="52"/>
        <v>8</v>
      </c>
      <c r="P377">
        <f t="shared" si="53"/>
        <v>7</v>
      </c>
    </row>
    <row r="378" spans="1:16" x14ac:dyDescent="0.25">
      <c r="A378" t="str">
        <f>Database!A123</f>
        <v>NSH</v>
      </c>
      <c r="B378">
        <f t="shared" si="45"/>
        <v>1</v>
      </c>
      <c r="C378" s="32">
        <f t="shared" si="46"/>
        <v>36</v>
      </c>
      <c r="D378" t="str">
        <f>Database!C123</f>
        <v>D</v>
      </c>
      <c r="E378" t="str">
        <f>Database!B123</f>
        <v>Brady Skjei</v>
      </c>
      <c r="F378" s="16">
        <f>2026-Database!D123</f>
        <v>32</v>
      </c>
      <c r="G378" t="str">
        <f>Database!F123</f>
        <v>USA</v>
      </c>
      <c r="H378" s="3" t="str">
        <f>Database!E123</f>
        <v>MN</v>
      </c>
      <c r="I378" s="15">
        <f>Database!G123</f>
        <v>7000000</v>
      </c>
      <c r="J378" t="str">
        <f t="shared" si="47"/>
        <v/>
      </c>
      <c r="K378" t="str">
        <f t="shared" si="48"/>
        <v/>
      </c>
      <c r="L378" t="str">
        <f t="shared" si="49"/>
        <v/>
      </c>
      <c r="M378">
        <f t="shared" si="50"/>
        <v>7000000</v>
      </c>
      <c r="N378" t="str">
        <f t="shared" si="51"/>
        <v/>
      </c>
      <c r="O378">
        <f t="shared" si="52"/>
        <v>36</v>
      </c>
      <c r="P378">
        <f t="shared" si="53"/>
        <v>35</v>
      </c>
    </row>
    <row r="379" spans="1:16" x14ac:dyDescent="0.25">
      <c r="A379" t="str">
        <f>Database!A182</f>
        <v>NSH</v>
      </c>
      <c r="B379">
        <f t="shared" si="45"/>
        <v>1</v>
      </c>
      <c r="C379" s="32">
        <f t="shared" si="46"/>
        <v>26</v>
      </c>
      <c r="D379" t="str">
        <f>Database!C182</f>
        <v>R</v>
      </c>
      <c r="E379" t="str">
        <f>Database!B182</f>
        <v>Jonathan Marchessault</v>
      </c>
      <c r="F379" s="16">
        <f>2026-Database!D182</f>
        <v>36</v>
      </c>
      <c r="G379" t="str">
        <f>Database!F182</f>
        <v>CAN</v>
      </c>
      <c r="H379" s="3" t="str">
        <f>Database!E182</f>
        <v>QC</v>
      </c>
      <c r="I379" s="15">
        <f>Database!G182</f>
        <v>5500000</v>
      </c>
      <c r="J379" t="str">
        <f t="shared" si="47"/>
        <v/>
      </c>
      <c r="K379" t="str">
        <f t="shared" si="48"/>
        <v/>
      </c>
      <c r="L379">
        <f t="shared" si="49"/>
        <v>5500000</v>
      </c>
      <c r="M379" t="str">
        <f t="shared" si="50"/>
        <v/>
      </c>
      <c r="N379" t="str">
        <f t="shared" si="51"/>
        <v/>
      </c>
      <c r="O379">
        <f t="shared" si="52"/>
        <v>26</v>
      </c>
      <c r="P379">
        <f t="shared" si="53"/>
        <v>25</v>
      </c>
    </row>
    <row r="380" spans="1:16" x14ac:dyDescent="0.25">
      <c r="A380" t="str">
        <f>Database!A183</f>
        <v>NSH</v>
      </c>
      <c r="B380">
        <f t="shared" si="45"/>
        <v>1</v>
      </c>
      <c r="C380" s="32">
        <f t="shared" si="46"/>
        <v>56</v>
      </c>
      <c r="D380" t="str">
        <f>Database!C183</f>
        <v>D</v>
      </c>
      <c r="E380" t="str">
        <f>Database!B183</f>
        <v>Nicolas Hague</v>
      </c>
      <c r="F380" s="16">
        <f>2026-Database!D183</f>
        <v>28</v>
      </c>
      <c r="G380" t="str">
        <f>Database!F183</f>
        <v>CAN</v>
      </c>
      <c r="H380" s="3" t="str">
        <f>Database!E183</f>
        <v>ON</v>
      </c>
      <c r="I380" s="15">
        <f>Database!G183</f>
        <v>5500000</v>
      </c>
      <c r="J380" t="str">
        <f t="shared" si="47"/>
        <v/>
      </c>
      <c r="K380" t="str">
        <f t="shared" si="48"/>
        <v/>
      </c>
      <c r="L380" t="str">
        <f t="shared" si="49"/>
        <v/>
      </c>
      <c r="M380">
        <f t="shared" si="50"/>
        <v>5500000</v>
      </c>
      <c r="N380" t="str">
        <f t="shared" si="51"/>
        <v/>
      </c>
      <c r="O380">
        <f t="shared" si="52"/>
        <v>56</v>
      </c>
      <c r="P380">
        <f t="shared" si="53"/>
        <v>55</v>
      </c>
    </row>
    <row r="381" spans="1:16" x14ac:dyDescent="0.25">
      <c r="A381" t="str">
        <f>Database!A337</f>
        <v>NSH</v>
      </c>
      <c r="B381">
        <f t="shared" si="45"/>
        <v>2</v>
      </c>
      <c r="C381" s="32">
        <f t="shared" si="46"/>
        <v>14</v>
      </c>
      <c r="D381" t="str">
        <f>Database!C337</f>
        <v>R</v>
      </c>
      <c r="E381" t="str">
        <f>Database!B337</f>
        <v>Luke Evangelista</v>
      </c>
      <c r="F381" s="16">
        <f>2026-Database!D337</f>
        <v>24</v>
      </c>
      <c r="G381" t="str">
        <f>Database!F337</f>
        <v>CAN</v>
      </c>
      <c r="H381" s="3" t="str">
        <f>Database!E337</f>
        <v>ON</v>
      </c>
      <c r="I381" s="15">
        <f>Database!G337</f>
        <v>3000000</v>
      </c>
      <c r="J381" t="str">
        <f t="shared" si="47"/>
        <v/>
      </c>
      <c r="K381" t="str">
        <f t="shared" si="48"/>
        <v/>
      </c>
      <c r="L381">
        <f t="shared" si="49"/>
        <v>3000000</v>
      </c>
      <c r="M381" t="str">
        <f t="shared" si="50"/>
        <v/>
      </c>
      <c r="N381" t="str">
        <f t="shared" si="51"/>
        <v/>
      </c>
      <c r="O381">
        <f t="shared" si="52"/>
        <v>46</v>
      </c>
      <c r="P381">
        <f t="shared" si="53"/>
        <v>45</v>
      </c>
    </row>
    <row r="382" spans="1:16" x14ac:dyDescent="0.25">
      <c r="A382" t="str">
        <f>Database!A350</f>
        <v>NSH</v>
      </c>
      <c r="B382">
        <f t="shared" si="45"/>
        <v>2</v>
      </c>
      <c r="C382" s="32">
        <f t="shared" si="46"/>
        <v>45</v>
      </c>
      <c r="D382" t="str">
        <f>Database!C350</f>
        <v>D</v>
      </c>
      <c r="E382" t="str">
        <f>Database!B350</f>
        <v>Nick Perbix</v>
      </c>
      <c r="F382" s="16">
        <f>2026-Database!D350</f>
        <v>28</v>
      </c>
      <c r="G382" t="str">
        <f>Database!F350</f>
        <v>USA</v>
      </c>
      <c r="H382" s="3" t="str">
        <f>Database!E350</f>
        <v>MN</v>
      </c>
      <c r="I382" s="15">
        <f>Database!G350</f>
        <v>2750000</v>
      </c>
      <c r="J382" t="str">
        <f t="shared" si="47"/>
        <v/>
      </c>
      <c r="K382" t="str">
        <f t="shared" si="48"/>
        <v/>
      </c>
      <c r="L382" t="str">
        <f t="shared" si="49"/>
        <v/>
      </c>
      <c r="M382">
        <f t="shared" si="50"/>
        <v>2750000</v>
      </c>
      <c r="N382" t="str">
        <f t="shared" si="51"/>
        <v/>
      </c>
      <c r="O382">
        <f t="shared" si="52"/>
        <v>109</v>
      </c>
      <c r="P382">
        <f t="shared" si="53"/>
        <v>108</v>
      </c>
    </row>
    <row r="383" spans="1:16" x14ac:dyDescent="0.25">
      <c r="A383" t="str">
        <f>Database!A242</f>
        <v>NSH</v>
      </c>
      <c r="B383">
        <f t="shared" si="45"/>
        <v>3</v>
      </c>
      <c r="C383" s="32">
        <f t="shared" si="46"/>
        <v>5</v>
      </c>
      <c r="D383" t="str">
        <f>Database!C242</f>
        <v>C</v>
      </c>
      <c r="E383" t="str">
        <f>Database!B242</f>
        <v>Ryan O'Reilly</v>
      </c>
      <c r="F383" s="16">
        <f>2026-Database!D242</f>
        <v>35</v>
      </c>
      <c r="G383" t="str">
        <f>Database!F242</f>
        <v>CAN</v>
      </c>
      <c r="H383" s="3" t="str">
        <f>Database!E242</f>
        <v>ON</v>
      </c>
      <c r="I383" s="15">
        <f>Database!G242</f>
        <v>4500000</v>
      </c>
      <c r="J383" t="str">
        <f t="shared" si="47"/>
        <v/>
      </c>
      <c r="K383">
        <f t="shared" si="48"/>
        <v>4500000</v>
      </c>
      <c r="L383" t="str">
        <f t="shared" si="49"/>
        <v/>
      </c>
      <c r="M383" t="str">
        <f t="shared" si="50"/>
        <v/>
      </c>
      <c r="N383" t="str">
        <f t="shared" si="51"/>
        <v/>
      </c>
      <c r="O383">
        <f t="shared" si="52"/>
        <v>69</v>
      </c>
      <c r="P383">
        <f t="shared" si="53"/>
        <v>68</v>
      </c>
    </row>
    <row r="384" spans="1:16" x14ac:dyDescent="0.25">
      <c r="A384" t="str">
        <f>Database!A322</f>
        <v>NSH</v>
      </c>
      <c r="B384">
        <f t="shared" si="45"/>
        <v>3</v>
      </c>
      <c r="C384" s="32">
        <f t="shared" si="46"/>
        <v>29</v>
      </c>
      <c r="D384" t="str">
        <f>Database!C322</f>
        <v>C</v>
      </c>
      <c r="E384" t="str">
        <f>Database!B322</f>
        <v>Erik Haula</v>
      </c>
      <c r="F384" s="16">
        <f>2026-Database!D322</f>
        <v>35</v>
      </c>
      <c r="G384" t="str">
        <f>Database!F322</f>
        <v>FIN</v>
      </c>
      <c r="H384" s="3" t="str">
        <f>Database!E322</f>
        <v>--</v>
      </c>
      <c r="I384" s="15">
        <f>Database!G322</f>
        <v>3150000</v>
      </c>
      <c r="J384" t="str">
        <f t="shared" si="47"/>
        <v/>
      </c>
      <c r="K384">
        <f t="shared" si="48"/>
        <v>3150000</v>
      </c>
      <c r="L384" t="str">
        <f t="shared" si="49"/>
        <v/>
      </c>
      <c r="M384" t="str">
        <f t="shared" si="50"/>
        <v/>
      </c>
      <c r="N384" t="str">
        <f t="shared" si="51"/>
        <v/>
      </c>
      <c r="O384">
        <f t="shared" si="52"/>
        <v>93</v>
      </c>
      <c r="P384">
        <f t="shared" si="53"/>
        <v>92</v>
      </c>
    </row>
    <row r="385" spans="1:16" x14ac:dyDescent="0.25">
      <c r="A385" t="str">
        <f>Database!A462</f>
        <v>NSH</v>
      </c>
      <c r="B385">
        <f t="shared" si="45"/>
        <v>3</v>
      </c>
      <c r="C385" s="32">
        <f t="shared" si="46"/>
        <v>9</v>
      </c>
      <c r="D385" t="str">
        <f>Database!C462</f>
        <v>D</v>
      </c>
      <c r="E385" t="str">
        <f>Database!B462</f>
        <v>Justin Barron</v>
      </c>
      <c r="F385" s="16">
        <f>2026-Database!D462</f>
        <v>25</v>
      </c>
      <c r="G385" t="str">
        <f>Database!F462</f>
        <v>CAN</v>
      </c>
      <c r="H385" s="3" t="str">
        <f>Database!E462</f>
        <v>NS</v>
      </c>
      <c r="I385" s="15">
        <f>Database!G462</f>
        <v>1150000</v>
      </c>
      <c r="J385" t="str">
        <f t="shared" si="47"/>
        <v/>
      </c>
      <c r="K385" t="str">
        <f t="shared" si="48"/>
        <v/>
      </c>
      <c r="L385" t="str">
        <f t="shared" si="49"/>
        <v/>
      </c>
      <c r="M385">
        <f t="shared" si="50"/>
        <v>1150000</v>
      </c>
      <c r="N385" t="str">
        <f t="shared" si="51"/>
        <v/>
      </c>
      <c r="O385">
        <f t="shared" si="52"/>
        <v>137</v>
      </c>
      <c r="P385">
        <f t="shared" si="53"/>
        <v>136</v>
      </c>
    </row>
    <row r="386" spans="1:16" x14ac:dyDescent="0.25">
      <c r="A386" t="str">
        <f>Database!A632</f>
        <v>NSH</v>
      </c>
      <c r="B386">
        <f t="shared" ref="B386:B449" si="54">IF(D386="D",(P386-MOD(P386,64))/64,(P386-MOD(P386,32))/32)+1</f>
        <v>3</v>
      </c>
      <c r="C386" s="32">
        <f t="shared" ref="C386:C449" si="55">IF(D386="D",O386-(B386-1)*64,O386-(B386-1)*32)</f>
        <v>46</v>
      </c>
      <c r="D386" t="str">
        <f>Database!C632</f>
        <v>D</v>
      </c>
      <c r="E386" t="str">
        <f>Database!B632</f>
        <v>Adam Wilsby</v>
      </c>
      <c r="F386" s="16">
        <f>2026-Database!D632</f>
        <v>26</v>
      </c>
      <c r="G386" t="str">
        <f>Database!F632</f>
        <v>SWE</v>
      </c>
      <c r="H386" s="3" t="str">
        <f>Database!E632</f>
        <v>--</v>
      </c>
      <c r="I386" s="15">
        <f>Database!G632</f>
        <v>775000</v>
      </c>
      <c r="J386" t="str">
        <f t="shared" ref="J386:J449" si="56">IF($D386="L",$I386,"")</f>
        <v/>
      </c>
      <c r="K386" t="str">
        <f t="shared" ref="K386:K449" si="57">IF($D386="C",$I386,"")</f>
        <v/>
      </c>
      <c r="L386" t="str">
        <f t="shared" ref="L386:L449" si="58">IF($D386="R",$I386,"")</f>
        <v/>
      </c>
      <c r="M386">
        <f t="shared" ref="M386:M449" si="59">IF($D386="D",$I386,"")</f>
        <v>775000</v>
      </c>
      <c r="N386" t="str">
        <f t="shared" ref="N386:N449" si="60">IF($D386="G",$I386,"")</f>
        <v/>
      </c>
      <c r="O386">
        <f t="shared" ref="O386:O449" si="61">IF(D386="L",RANK(J386,J$2:J$655,FALSE),0)+IF(D386="C",RANK(K386,K$2:K$655,FALSE),0)+IF(D386="R",RANK(L386,L$2:L$655,FALSE),0)+IF(D386="D",RANK(M386,M$2:M$655,FALSE),0)+IF(D386="G",RANK(N386,N$2:N$655,FALSE),0)</f>
        <v>174</v>
      </c>
      <c r="P386">
        <f t="shared" ref="P386:P449" si="62">O386-1</f>
        <v>173</v>
      </c>
    </row>
    <row r="387" spans="1:16" x14ac:dyDescent="0.25">
      <c r="A387" t="str">
        <f>Database!A633</f>
        <v>NSH</v>
      </c>
      <c r="B387">
        <f t="shared" si="54"/>
        <v>7</v>
      </c>
      <c r="C387" s="32">
        <f t="shared" si="55"/>
        <v>1</v>
      </c>
      <c r="D387" t="str">
        <f>Database!C633</f>
        <v>C</v>
      </c>
      <c r="E387" t="str">
        <f>Database!B633</f>
        <v>Tyson Jost</v>
      </c>
      <c r="F387" s="16">
        <f>2026-Database!D633</f>
        <v>28</v>
      </c>
      <c r="G387" t="str">
        <f>Database!F633</f>
        <v>CAN</v>
      </c>
      <c r="H387" s="3" t="str">
        <f>Database!E633</f>
        <v>AB</v>
      </c>
      <c r="I387" s="15">
        <f>Database!G633</f>
        <v>775000</v>
      </c>
      <c r="J387" t="str">
        <f t="shared" si="56"/>
        <v/>
      </c>
      <c r="K387">
        <f t="shared" si="57"/>
        <v>775000</v>
      </c>
      <c r="L387" t="str">
        <f t="shared" si="58"/>
        <v/>
      </c>
      <c r="M387" t="str">
        <f t="shared" si="59"/>
        <v/>
      </c>
      <c r="N387" t="str">
        <f t="shared" si="60"/>
        <v/>
      </c>
      <c r="O387">
        <f t="shared" si="61"/>
        <v>193</v>
      </c>
      <c r="P387">
        <f t="shared" si="62"/>
        <v>192</v>
      </c>
    </row>
    <row r="388" spans="1:16" x14ac:dyDescent="0.25">
      <c r="A388" t="str">
        <f>Database!A36</f>
        <v>NYI</v>
      </c>
      <c r="B388">
        <f t="shared" si="54"/>
        <v>1</v>
      </c>
      <c r="C388" s="32">
        <f t="shared" si="55"/>
        <v>11</v>
      </c>
      <c r="D388" t="str">
        <f>Database!C36</f>
        <v>C</v>
      </c>
      <c r="E388" t="str">
        <f>Database!B36</f>
        <v>Mathew Barzal</v>
      </c>
      <c r="F388" s="16">
        <f>2026-Database!D36</f>
        <v>29</v>
      </c>
      <c r="G388" t="str">
        <f>Database!F36</f>
        <v>CAN</v>
      </c>
      <c r="H388" s="3" t="str">
        <f>Database!E36</f>
        <v>BC</v>
      </c>
      <c r="I388" s="15">
        <f>Database!G36</f>
        <v>9150000</v>
      </c>
      <c r="J388" t="str">
        <f t="shared" si="56"/>
        <v/>
      </c>
      <c r="K388">
        <f t="shared" si="57"/>
        <v>9150000</v>
      </c>
      <c r="L388" t="str">
        <f t="shared" si="58"/>
        <v/>
      </c>
      <c r="M388" t="str">
        <f t="shared" si="59"/>
        <v/>
      </c>
      <c r="N388" t="str">
        <f t="shared" si="60"/>
        <v/>
      </c>
      <c r="O388">
        <f t="shared" si="61"/>
        <v>11</v>
      </c>
      <c r="P388">
        <f t="shared" si="62"/>
        <v>10</v>
      </c>
    </row>
    <row r="389" spans="1:16" x14ac:dyDescent="0.25">
      <c r="A389" t="str">
        <f>Database!A54</f>
        <v>NYI</v>
      </c>
      <c r="B389">
        <f t="shared" si="54"/>
        <v>1</v>
      </c>
      <c r="C389" s="32">
        <f t="shared" si="55"/>
        <v>14</v>
      </c>
      <c r="D389" t="str">
        <f>Database!C54</f>
        <v>C</v>
      </c>
      <c r="E389" t="str">
        <f>Database!B54</f>
        <v>Bo Horvat</v>
      </c>
      <c r="F389" s="16">
        <f>2026-Database!D54</f>
        <v>31</v>
      </c>
      <c r="G389" t="str">
        <f>Database!F54</f>
        <v>CAN</v>
      </c>
      <c r="H389" s="3" t="str">
        <f>Database!E54</f>
        <v>ON</v>
      </c>
      <c r="I389" s="15">
        <f>Database!G54</f>
        <v>8500000</v>
      </c>
      <c r="J389" t="str">
        <f t="shared" si="56"/>
        <v/>
      </c>
      <c r="K389">
        <f t="shared" si="57"/>
        <v>8500000</v>
      </c>
      <c r="L389" t="str">
        <f t="shared" si="58"/>
        <v/>
      </c>
      <c r="M389" t="str">
        <f t="shared" si="59"/>
        <v/>
      </c>
      <c r="N389" t="str">
        <f t="shared" si="60"/>
        <v/>
      </c>
      <c r="O389">
        <f t="shared" si="61"/>
        <v>14</v>
      </c>
      <c r="P389">
        <f t="shared" si="62"/>
        <v>13</v>
      </c>
    </row>
    <row r="390" spans="1:16" x14ac:dyDescent="0.25">
      <c r="A390" t="str">
        <f>Database!A66</f>
        <v>NYI</v>
      </c>
      <c r="B390">
        <f t="shared" si="54"/>
        <v>1</v>
      </c>
      <c r="C390" s="32">
        <f t="shared" si="55"/>
        <v>5</v>
      </c>
      <c r="D390" t="str">
        <f>Database!C66</f>
        <v>G</v>
      </c>
      <c r="E390" t="str">
        <f>Database!B66</f>
        <v>Ilya Sorokin</v>
      </c>
      <c r="F390" s="16">
        <f>2026-Database!D66</f>
        <v>31</v>
      </c>
      <c r="G390" t="str">
        <f>Database!F66</f>
        <v>RUS</v>
      </c>
      <c r="H390" s="3" t="str">
        <f>Database!E66</f>
        <v>--</v>
      </c>
      <c r="I390" s="15">
        <f>Database!G66</f>
        <v>8250000</v>
      </c>
      <c r="J390" t="str">
        <f t="shared" si="56"/>
        <v/>
      </c>
      <c r="K390" t="str">
        <f t="shared" si="57"/>
        <v/>
      </c>
      <c r="L390" t="str">
        <f t="shared" si="58"/>
        <v/>
      </c>
      <c r="M390" t="str">
        <f t="shared" si="59"/>
        <v/>
      </c>
      <c r="N390">
        <f t="shared" si="60"/>
        <v>8250000</v>
      </c>
      <c r="O390">
        <f t="shared" si="61"/>
        <v>5</v>
      </c>
      <c r="P390">
        <f t="shared" si="62"/>
        <v>4</v>
      </c>
    </row>
    <row r="391" spans="1:16" x14ac:dyDescent="0.25">
      <c r="A391" t="str">
        <f>Database!A124</f>
        <v>NYI</v>
      </c>
      <c r="B391">
        <f t="shared" si="54"/>
        <v>1</v>
      </c>
      <c r="C391" s="32">
        <f t="shared" si="55"/>
        <v>17</v>
      </c>
      <c r="D391" t="str">
        <f>Database!C124</f>
        <v>L</v>
      </c>
      <c r="E391" t="str">
        <f>Database!B124</f>
        <v>Anders Lee</v>
      </c>
      <c r="F391" s="16">
        <f>2026-Database!D124</f>
        <v>36</v>
      </c>
      <c r="G391" t="str">
        <f>Database!F124</f>
        <v>USA</v>
      </c>
      <c r="H391" s="3" t="str">
        <f>Database!E124</f>
        <v>MN</v>
      </c>
      <c r="I391" s="15">
        <f>Database!G124</f>
        <v>7000000</v>
      </c>
      <c r="J391">
        <f t="shared" si="56"/>
        <v>7000000</v>
      </c>
      <c r="K391" t="str">
        <f t="shared" si="57"/>
        <v/>
      </c>
      <c r="L391" t="str">
        <f t="shared" si="58"/>
        <v/>
      </c>
      <c r="M391" t="str">
        <f t="shared" si="59"/>
        <v/>
      </c>
      <c r="N391" t="str">
        <f t="shared" si="60"/>
        <v/>
      </c>
      <c r="O391">
        <f t="shared" si="61"/>
        <v>17</v>
      </c>
      <c r="P391">
        <f t="shared" si="62"/>
        <v>16</v>
      </c>
    </row>
    <row r="392" spans="1:16" x14ac:dyDescent="0.25">
      <c r="A392" t="str">
        <f>Database!A150</f>
        <v>NYI</v>
      </c>
      <c r="B392">
        <f t="shared" si="54"/>
        <v>1</v>
      </c>
      <c r="C392" s="32">
        <f t="shared" si="55"/>
        <v>47</v>
      </c>
      <c r="D392" t="str">
        <f>Database!C150</f>
        <v>D</v>
      </c>
      <c r="E392" t="str">
        <f>Database!B150</f>
        <v>Ryan Pulock</v>
      </c>
      <c r="F392" s="16">
        <f>2026-Database!D150</f>
        <v>32</v>
      </c>
      <c r="G392" t="str">
        <f>Database!F150</f>
        <v>CAN</v>
      </c>
      <c r="H392" s="3" t="str">
        <f>Database!E150</f>
        <v>MB</v>
      </c>
      <c r="I392" s="15">
        <f>Database!G150</f>
        <v>6150000</v>
      </c>
      <c r="J392" t="str">
        <f t="shared" si="56"/>
        <v/>
      </c>
      <c r="K392" t="str">
        <f t="shared" si="57"/>
        <v/>
      </c>
      <c r="L392" t="str">
        <f t="shared" si="58"/>
        <v/>
      </c>
      <c r="M392">
        <f t="shared" si="59"/>
        <v>6150000</v>
      </c>
      <c r="N392" t="str">
        <f t="shared" si="60"/>
        <v/>
      </c>
      <c r="O392">
        <f t="shared" si="61"/>
        <v>47</v>
      </c>
      <c r="P392">
        <f t="shared" si="62"/>
        <v>46</v>
      </c>
    </row>
    <row r="393" spans="1:16" x14ac:dyDescent="0.25">
      <c r="A393" t="str">
        <f>Database!A156</f>
        <v>NYI</v>
      </c>
      <c r="B393">
        <f t="shared" si="54"/>
        <v>1</v>
      </c>
      <c r="C393" s="32">
        <f t="shared" si="55"/>
        <v>24</v>
      </c>
      <c r="D393" t="str">
        <f>Database!C156</f>
        <v>L</v>
      </c>
      <c r="E393" t="str">
        <f>Database!B156</f>
        <v>Ondrej Palat</v>
      </c>
      <c r="F393" s="16">
        <f>2026-Database!D156</f>
        <v>35</v>
      </c>
      <c r="G393" t="str">
        <f>Database!F156</f>
        <v>CZE</v>
      </c>
      <c r="H393" s="3" t="str">
        <f>Database!E156</f>
        <v>--</v>
      </c>
      <c r="I393" s="15">
        <f>Database!G156</f>
        <v>6000000</v>
      </c>
      <c r="J393">
        <f t="shared" si="56"/>
        <v>6000000</v>
      </c>
      <c r="K393" t="str">
        <f t="shared" si="57"/>
        <v/>
      </c>
      <c r="L393" t="str">
        <f t="shared" si="58"/>
        <v/>
      </c>
      <c r="M393" t="str">
        <f t="shared" si="59"/>
        <v/>
      </c>
      <c r="N393" t="str">
        <f t="shared" si="60"/>
        <v/>
      </c>
      <c r="O393">
        <f t="shared" si="61"/>
        <v>24</v>
      </c>
      <c r="P393">
        <f t="shared" si="62"/>
        <v>23</v>
      </c>
    </row>
    <row r="394" spans="1:16" x14ac:dyDescent="0.25">
      <c r="A394" t="str">
        <f>Database!A169</f>
        <v>NYI</v>
      </c>
      <c r="B394">
        <f t="shared" si="54"/>
        <v>1</v>
      </c>
      <c r="C394" s="32">
        <f t="shared" si="55"/>
        <v>53</v>
      </c>
      <c r="D394" t="str">
        <f>Database!C169</f>
        <v>D</v>
      </c>
      <c r="E394" t="str">
        <f>Database!B169</f>
        <v>Adam Pelech</v>
      </c>
      <c r="F394" s="16">
        <f>2026-Database!D169</f>
        <v>32</v>
      </c>
      <c r="G394" t="str">
        <f>Database!F169</f>
        <v>CAN</v>
      </c>
      <c r="H394" s="3" t="str">
        <f>Database!E169</f>
        <v>ON</v>
      </c>
      <c r="I394" s="15">
        <f>Database!G169</f>
        <v>5750000</v>
      </c>
      <c r="J394" t="str">
        <f t="shared" si="56"/>
        <v/>
      </c>
      <c r="K394" t="str">
        <f t="shared" si="57"/>
        <v/>
      </c>
      <c r="L394" t="str">
        <f t="shared" si="58"/>
        <v/>
      </c>
      <c r="M394">
        <f t="shared" si="59"/>
        <v>5750000</v>
      </c>
      <c r="N394" t="str">
        <f t="shared" si="60"/>
        <v/>
      </c>
      <c r="O394">
        <f t="shared" si="61"/>
        <v>53</v>
      </c>
      <c r="P394">
        <f t="shared" si="62"/>
        <v>52</v>
      </c>
    </row>
    <row r="395" spans="1:16" x14ac:dyDescent="0.25">
      <c r="A395" t="str">
        <f>Database!A134</f>
        <v>NYI</v>
      </c>
      <c r="B395">
        <f t="shared" si="54"/>
        <v>2</v>
      </c>
      <c r="C395" s="32">
        <f t="shared" si="55"/>
        <v>10</v>
      </c>
      <c r="D395" t="str">
        <f>Database!C134</f>
        <v>C</v>
      </c>
      <c r="E395" t="str">
        <f>Database!B134</f>
        <v>Brayden Schenn</v>
      </c>
      <c r="F395" s="16">
        <f>2026-Database!D134</f>
        <v>35</v>
      </c>
      <c r="G395" t="str">
        <f>Database!F134</f>
        <v>CAN</v>
      </c>
      <c r="H395" s="3" t="str">
        <f>Database!E134</f>
        <v>SK</v>
      </c>
      <c r="I395" s="15">
        <f>Database!G134</f>
        <v>6500000</v>
      </c>
      <c r="J395" t="str">
        <f t="shared" si="56"/>
        <v/>
      </c>
      <c r="K395">
        <f t="shared" si="57"/>
        <v>6500000</v>
      </c>
      <c r="L395" t="str">
        <f t="shared" si="58"/>
        <v/>
      </c>
      <c r="M395" t="str">
        <f t="shared" si="59"/>
        <v/>
      </c>
      <c r="N395" t="str">
        <f t="shared" si="60"/>
        <v/>
      </c>
      <c r="O395">
        <f t="shared" si="61"/>
        <v>42</v>
      </c>
      <c r="P395">
        <f t="shared" si="62"/>
        <v>41</v>
      </c>
    </row>
    <row r="396" spans="1:16" x14ac:dyDescent="0.25">
      <c r="A396" t="str">
        <f>Database!A206</f>
        <v>NYI</v>
      </c>
      <c r="B396">
        <f t="shared" si="54"/>
        <v>2</v>
      </c>
      <c r="C396" s="32">
        <f t="shared" si="55"/>
        <v>29</v>
      </c>
      <c r="D396" t="str">
        <f>Database!C206</f>
        <v>C</v>
      </c>
      <c r="E396" t="str">
        <f>Database!B206</f>
        <v>Jean-Gabriel Pageau</v>
      </c>
      <c r="F396" s="16">
        <f>2026-Database!D206</f>
        <v>34</v>
      </c>
      <c r="G396" t="str">
        <f>Database!F206</f>
        <v>CAN</v>
      </c>
      <c r="H396" s="3" t="str">
        <f>Database!E206</f>
        <v>QC</v>
      </c>
      <c r="I396" s="15">
        <f>Database!G206</f>
        <v>5000000</v>
      </c>
      <c r="J396" t="str">
        <f t="shared" si="56"/>
        <v/>
      </c>
      <c r="K396">
        <f t="shared" si="57"/>
        <v>5000000</v>
      </c>
      <c r="L396" t="str">
        <f t="shared" si="58"/>
        <v/>
      </c>
      <c r="M396" t="str">
        <f t="shared" si="59"/>
        <v/>
      </c>
      <c r="N396" t="str">
        <f t="shared" si="60"/>
        <v/>
      </c>
      <c r="O396">
        <f t="shared" si="61"/>
        <v>61</v>
      </c>
      <c r="P396">
        <f t="shared" si="62"/>
        <v>60</v>
      </c>
    </row>
    <row r="397" spans="1:16" x14ac:dyDescent="0.25">
      <c r="A397" t="str">
        <f>Database!A290</f>
        <v>NYI</v>
      </c>
      <c r="B397">
        <f t="shared" si="54"/>
        <v>2</v>
      </c>
      <c r="C397" s="32">
        <f t="shared" si="55"/>
        <v>11</v>
      </c>
      <c r="D397" t="str">
        <f>Database!C290</f>
        <v>R</v>
      </c>
      <c r="E397" t="str">
        <f>Database!B290</f>
        <v>Simon Holmstrom</v>
      </c>
      <c r="F397" s="16">
        <f>2026-Database!D290</f>
        <v>25</v>
      </c>
      <c r="G397" t="str">
        <f>Database!F290</f>
        <v>SWE</v>
      </c>
      <c r="H397" s="3" t="str">
        <f>Database!E290</f>
        <v>--</v>
      </c>
      <c r="I397" s="15">
        <f>Database!G290</f>
        <v>3625000</v>
      </c>
      <c r="J397" t="str">
        <f t="shared" si="56"/>
        <v/>
      </c>
      <c r="K397" t="str">
        <f t="shared" si="57"/>
        <v/>
      </c>
      <c r="L397">
        <f t="shared" si="58"/>
        <v>3625000</v>
      </c>
      <c r="M397" t="str">
        <f t="shared" si="59"/>
        <v/>
      </c>
      <c r="N397" t="str">
        <f t="shared" si="60"/>
        <v/>
      </c>
      <c r="O397">
        <f t="shared" si="61"/>
        <v>43</v>
      </c>
      <c r="P397">
        <f t="shared" si="62"/>
        <v>42</v>
      </c>
    </row>
    <row r="398" spans="1:16" x14ac:dyDescent="0.25">
      <c r="A398" t="str">
        <f>Database!A295</f>
        <v>NYI</v>
      </c>
      <c r="B398">
        <f t="shared" si="54"/>
        <v>2</v>
      </c>
      <c r="C398" s="32">
        <f t="shared" si="55"/>
        <v>29</v>
      </c>
      <c r="D398" t="str">
        <f>Database!C295</f>
        <v>D</v>
      </c>
      <c r="E398" t="str">
        <f>Database!B295</f>
        <v>Scott Mayfield</v>
      </c>
      <c r="F398" s="16">
        <f>2026-Database!D295</f>
        <v>34</v>
      </c>
      <c r="G398" t="str">
        <f>Database!F295</f>
        <v>USA</v>
      </c>
      <c r="H398" s="3" t="str">
        <f>Database!E295</f>
        <v>MO</v>
      </c>
      <c r="I398" s="15">
        <f>Database!G295</f>
        <v>3500000</v>
      </c>
      <c r="J398" t="str">
        <f t="shared" si="56"/>
        <v/>
      </c>
      <c r="K398" t="str">
        <f t="shared" si="57"/>
        <v/>
      </c>
      <c r="L398" t="str">
        <f t="shared" si="58"/>
        <v/>
      </c>
      <c r="M398">
        <f t="shared" si="59"/>
        <v>3500000</v>
      </c>
      <c r="N398" t="str">
        <f t="shared" si="60"/>
        <v/>
      </c>
      <c r="O398">
        <f t="shared" si="61"/>
        <v>93</v>
      </c>
      <c r="P398">
        <f t="shared" si="62"/>
        <v>92</v>
      </c>
    </row>
    <row r="399" spans="1:16" x14ac:dyDescent="0.25">
      <c r="A399" t="str">
        <f>Database!A294</f>
        <v>NYI</v>
      </c>
      <c r="B399">
        <f t="shared" si="54"/>
        <v>2</v>
      </c>
      <c r="C399" s="32">
        <f t="shared" si="55"/>
        <v>20</v>
      </c>
      <c r="D399" t="str">
        <f>Database!C294</f>
        <v>L</v>
      </c>
      <c r="E399" t="str">
        <f>Database!B294</f>
        <v>Anthony Duclair</v>
      </c>
      <c r="F399" s="16">
        <f>2026-Database!D294</f>
        <v>31</v>
      </c>
      <c r="G399" t="str">
        <f>Database!F294</f>
        <v>CAN</v>
      </c>
      <c r="H399" s="3" t="str">
        <f>Database!E294</f>
        <v>QC</v>
      </c>
      <c r="I399" s="15">
        <f>Database!G294</f>
        <v>3500000</v>
      </c>
      <c r="J399">
        <f t="shared" si="56"/>
        <v>3500000</v>
      </c>
      <c r="K399" t="str">
        <f t="shared" si="57"/>
        <v/>
      </c>
      <c r="L399" t="str">
        <f t="shared" si="58"/>
        <v/>
      </c>
      <c r="M399" t="str">
        <f t="shared" si="59"/>
        <v/>
      </c>
      <c r="N399" t="str">
        <f t="shared" si="60"/>
        <v/>
      </c>
      <c r="O399">
        <f t="shared" si="61"/>
        <v>52</v>
      </c>
      <c r="P399">
        <f t="shared" si="62"/>
        <v>51</v>
      </c>
    </row>
    <row r="400" spans="1:16" x14ac:dyDescent="0.25">
      <c r="A400" t="str">
        <f>Database!A412</f>
        <v>NYI</v>
      </c>
      <c r="B400">
        <f t="shared" si="54"/>
        <v>2</v>
      </c>
      <c r="C400" s="32">
        <f t="shared" si="55"/>
        <v>56</v>
      </c>
      <c r="D400" t="str">
        <f>Database!C412</f>
        <v>D</v>
      </c>
      <c r="E400" t="str">
        <f>Database!B412</f>
        <v>Anthony DeAngelo</v>
      </c>
      <c r="F400" s="16">
        <f>2026-Database!D412</f>
        <v>31</v>
      </c>
      <c r="G400" t="str">
        <f>Database!F412</f>
        <v>USA</v>
      </c>
      <c r="H400" s="3" t="str">
        <f>Database!E412</f>
        <v>NJ</v>
      </c>
      <c r="I400" s="15">
        <f>Database!G412</f>
        <v>1750000</v>
      </c>
      <c r="J400" t="str">
        <f t="shared" si="56"/>
        <v/>
      </c>
      <c r="K400" t="str">
        <f t="shared" si="57"/>
        <v/>
      </c>
      <c r="L400" t="str">
        <f t="shared" si="58"/>
        <v/>
      </c>
      <c r="M400">
        <f t="shared" si="59"/>
        <v>1750000</v>
      </c>
      <c r="N400" t="str">
        <f t="shared" si="60"/>
        <v/>
      </c>
      <c r="O400">
        <f t="shared" si="61"/>
        <v>120</v>
      </c>
      <c r="P400">
        <f t="shared" si="62"/>
        <v>119</v>
      </c>
    </row>
    <row r="401" spans="1:16" x14ac:dyDescent="0.25">
      <c r="A401" t="str">
        <f>Database!A362</f>
        <v>NYI</v>
      </c>
      <c r="B401">
        <f t="shared" si="54"/>
        <v>4</v>
      </c>
      <c r="C401" s="32">
        <f t="shared" si="55"/>
        <v>7</v>
      </c>
      <c r="D401" t="str">
        <f>Database!C362</f>
        <v>C</v>
      </c>
      <c r="E401" t="str">
        <f>Database!B362</f>
        <v>Casey Cizikas</v>
      </c>
      <c r="F401" s="16">
        <f>2026-Database!D362</f>
        <v>35</v>
      </c>
      <c r="G401" t="str">
        <f>Database!F362</f>
        <v>CAN</v>
      </c>
      <c r="H401" s="3" t="str">
        <f>Database!E362</f>
        <v>ON</v>
      </c>
      <c r="I401" s="15">
        <f>Database!G362</f>
        <v>2500000</v>
      </c>
      <c r="J401" t="str">
        <f t="shared" si="56"/>
        <v/>
      </c>
      <c r="K401">
        <f t="shared" si="57"/>
        <v>2500000</v>
      </c>
      <c r="L401" t="str">
        <f t="shared" si="58"/>
        <v/>
      </c>
      <c r="M401" t="str">
        <f t="shared" si="59"/>
        <v/>
      </c>
      <c r="N401" t="str">
        <f t="shared" si="60"/>
        <v/>
      </c>
      <c r="O401">
        <f t="shared" si="61"/>
        <v>103</v>
      </c>
      <c r="P401">
        <f t="shared" si="62"/>
        <v>102</v>
      </c>
    </row>
    <row r="402" spans="1:16" x14ac:dyDescent="0.25">
      <c r="A402" t="str">
        <f>Database!A9</f>
        <v>NYR</v>
      </c>
      <c r="B402">
        <f t="shared" si="54"/>
        <v>1</v>
      </c>
      <c r="C402" s="32">
        <f t="shared" si="55"/>
        <v>1</v>
      </c>
      <c r="D402" t="str">
        <f>Database!C9</f>
        <v>G</v>
      </c>
      <c r="E402" t="str">
        <f>Database!B9</f>
        <v>Igor Shesterkin</v>
      </c>
      <c r="F402" s="16">
        <f>2026-Database!D9</f>
        <v>31</v>
      </c>
      <c r="G402" t="str">
        <f>Database!F9</f>
        <v>RUS</v>
      </c>
      <c r="H402" s="3" t="str">
        <f>Database!E9</f>
        <v>--</v>
      </c>
      <c r="I402" s="15">
        <f>Database!G9</f>
        <v>11500000</v>
      </c>
      <c r="J402" t="str">
        <f t="shared" si="56"/>
        <v/>
      </c>
      <c r="K402" t="str">
        <f t="shared" si="57"/>
        <v/>
      </c>
      <c r="L402" t="str">
        <f t="shared" si="58"/>
        <v/>
      </c>
      <c r="M402" t="str">
        <f t="shared" si="59"/>
        <v/>
      </c>
      <c r="N402">
        <f t="shared" si="60"/>
        <v>11500000</v>
      </c>
      <c r="O402">
        <f t="shared" si="61"/>
        <v>1</v>
      </c>
      <c r="P402">
        <f t="shared" si="62"/>
        <v>0</v>
      </c>
    </row>
    <row r="403" spans="1:16" x14ac:dyDescent="0.25">
      <c r="A403" t="str">
        <f>Database!A28</f>
        <v>NYR</v>
      </c>
      <c r="B403">
        <f t="shared" si="54"/>
        <v>1</v>
      </c>
      <c r="C403" s="32">
        <f t="shared" si="55"/>
        <v>6</v>
      </c>
      <c r="D403" t="str">
        <f>Database!C28</f>
        <v>D</v>
      </c>
      <c r="E403" t="str">
        <f>Database!B28</f>
        <v>Adam Fox</v>
      </c>
      <c r="F403" s="16">
        <f>2026-Database!D28</f>
        <v>28</v>
      </c>
      <c r="G403" t="str">
        <f>Database!F28</f>
        <v>USA</v>
      </c>
      <c r="H403" s="3" t="str">
        <f>Database!E28</f>
        <v>NY</v>
      </c>
      <c r="I403" s="15">
        <f>Database!G28</f>
        <v>9500000</v>
      </c>
      <c r="J403" t="str">
        <f t="shared" si="56"/>
        <v/>
      </c>
      <c r="K403" t="str">
        <f t="shared" si="57"/>
        <v/>
      </c>
      <c r="L403" t="str">
        <f t="shared" si="58"/>
        <v/>
      </c>
      <c r="M403">
        <f t="shared" si="59"/>
        <v>9500000</v>
      </c>
      <c r="N403" t="str">
        <f t="shared" si="60"/>
        <v/>
      </c>
      <c r="O403">
        <f t="shared" si="61"/>
        <v>6</v>
      </c>
      <c r="P403">
        <f t="shared" si="62"/>
        <v>5</v>
      </c>
    </row>
    <row r="404" spans="1:16" x14ac:dyDescent="0.25">
      <c r="A404" t="str">
        <f>Database!A55</f>
        <v>NYR</v>
      </c>
      <c r="B404">
        <f t="shared" si="54"/>
        <v>1</v>
      </c>
      <c r="C404" s="32">
        <f t="shared" si="55"/>
        <v>14</v>
      </c>
      <c r="D404" t="str">
        <f>Database!C55</f>
        <v>C</v>
      </c>
      <c r="E404" t="str">
        <f>Database!B55</f>
        <v>Mika Zibanejad</v>
      </c>
      <c r="F404" s="16">
        <f>2026-Database!D55</f>
        <v>33</v>
      </c>
      <c r="G404" t="str">
        <f>Database!F55</f>
        <v>SWE</v>
      </c>
      <c r="H404" s="3" t="str">
        <f>Database!E55</f>
        <v>--</v>
      </c>
      <c r="I404" s="15">
        <f>Database!G55</f>
        <v>8500000</v>
      </c>
      <c r="J404" t="str">
        <f t="shared" si="56"/>
        <v/>
      </c>
      <c r="K404">
        <f t="shared" si="57"/>
        <v>8500000</v>
      </c>
      <c r="L404" t="str">
        <f t="shared" si="58"/>
        <v/>
      </c>
      <c r="M404" t="str">
        <f t="shared" si="59"/>
        <v/>
      </c>
      <c r="N404" t="str">
        <f t="shared" si="60"/>
        <v/>
      </c>
      <c r="O404">
        <f t="shared" si="61"/>
        <v>14</v>
      </c>
      <c r="P404">
        <f t="shared" si="62"/>
        <v>13</v>
      </c>
    </row>
    <row r="405" spans="1:16" x14ac:dyDescent="0.25">
      <c r="A405" t="str">
        <f>Database!A78</f>
        <v>NYR</v>
      </c>
      <c r="B405">
        <f t="shared" si="54"/>
        <v>1</v>
      </c>
      <c r="C405" s="32">
        <f t="shared" si="55"/>
        <v>23</v>
      </c>
      <c r="D405" t="str">
        <f>Database!C78</f>
        <v>C</v>
      </c>
      <c r="E405" t="str">
        <f>Database!B78</f>
        <v>J.T. Miller</v>
      </c>
      <c r="F405" s="16">
        <f>2026-Database!D78</f>
        <v>33</v>
      </c>
      <c r="G405" t="str">
        <f>Database!F78</f>
        <v>USA</v>
      </c>
      <c r="H405" s="3" t="str">
        <f>Database!E78</f>
        <v>OH</v>
      </c>
      <c r="I405" s="15">
        <f>Database!G78</f>
        <v>8000000</v>
      </c>
      <c r="J405" t="str">
        <f t="shared" si="56"/>
        <v/>
      </c>
      <c r="K405">
        <f t="shared" si="57"/>
        <v>8000000</v>
      </c>
      <c r="L405" t="str">
        <f t="shared" si="58"/>
        <v/>
      </c>
      <c r="M405" t="str">
        <f t="shared" si="59"/>
        <v/>
      </c>
      <c r="N405" t="str">
        <f t="shared" si="60"/>
        <v/>
      </c>
      <c r="O405">
        <f t="shared" si="61"/>
        <v>23</v>
      </c>
      <c r="P405">
        <f t="shared" si="62"/>
        <v>22</v>
      </c>
    </row>
    <row r="406" spans="1:16" x14ac:dyDescent="0.25">
      <c r="A406" t="str">
        <f>Database!A100</f>
        <v>NYR</v>
      </c>
      <c r="B406">
        <f t="shared" si="54"/>
        <v>1</v>
      </c>
      <c r="C406" s="32">
        <f t="shared" si="55"/>
        <v>15</v>
      </c>
      <c r="D406" t="str">
        <f>Database!C100</f>
        <v>L</v>
      </c>
      <c r="E406" t="str">
        <f>Database!B100</f>
        <v>Alexis Lafrenière</v>
      </c>
      <c r="F406" s="16">
        <f>2026-Database!D100</f>
        <v>25</v>
      </c>
      <c r="G406" t="str">
        <f>Database!F100</f>
        <v>CAN</v>
      </c>
      <c r="H406" s="3" t="str">
        <f>Database!E100</f>
        <v>QC</v>
      </c>
      <c r="I406" s="15">
        <f>Database!G100</f>
        <v>7450000</v>
      </c>
      <c r="J406">
        <f t="shared" si="56"/>
        <v>7450000</v>
      </c>
      <c r="K406" t="str">
        <f t="shared" si="57"/>
        <v/>
      </c>
      <c r="L406" t="str">
        <f t="shared" si="58"/>
        <v/>
      </c>
      <c r="M406" t="str">
        <f t="shared" si="59"/>
        <v/>
      </c>
      <c r="N406" t="str">
        <f t="shared" si="60"/>
        <v/>
      </c>
      <c r="O406">
        <f t="shared" si="61"/>
        <v>15</v>
      </c>
      <c r="P406">
        <f t="shared" si="62"/>
        <v>14</v>
      </c>
    </row>
    <row r="407" spans="1:16" x14ac:dyDescent="0.25">
      <c r="A407" t="str">
        <f>Database!A125</f>
        <v>NYR</v>
      </c>
      <c r="B407">
        <f t="shared" si="54"/>
        <v>1</v>
      </c>
      <c r="C407" s="32">
        <f t="shared" si="55"/>
        <v>36</v>
      </c>
      <c r="D407" t="str">
        <f>Database!C125</f>
        <v>D</v>
      </c>
      <c r="E407" t="str">
        <f>Database!B125</f>
        <v>Vladislav Gavrikov</v>
      </c>
      <c r="F407" s="16">
        <f>2026-Database!D125</f>
        <v>31</v>
      </c>
      <c r="G407" t="str">
        <f>Database!F125</f>
        <v>RUS</v>
      </c>
      <c r="H407" s="3" t="str">
        <f>Database!E125</f>
        <v>--</v>
      </c>
      <c r="I407" s="15">
        <f>Database!G125</f>
        <v>7000000</v>
      </c>
      <c r="J407" t="str">
        <f t="shared" si="56"/>
        <v/>
      </c>
      <c r="K407" t="str">
        <f t="shared" si="57"/>
        <v/>
      </c>
      <c r="L407" t="str">
        <f t="shared" si="58"/>
        <v/>
      </c>
      <c r="M407">
        <f t="shared" si="59"/>
        <v>7000000</v>
      </c>
      <c r="N407" t="str">
        <f t="shared" si="60"/>
        <v/>
      </c>
      <c r="O407">
        <f t="shared" si="61"/>
        <v>36</v>
      </c>
      <c r="P407">
        <f t="shared" si="62"/>
        <v>35</v>
      </c>
    </row>
    <row r="408" spans="1:16" x14ac:dyDescent="0.25">
      <c r="A408" t="str">
        <f>Database!A172</f>
        <v>NYR</v>
      </c>
      <c r="B408">
        <f t="shared" si="54"/>
        <v>2</v>
      </c>
      <c r="C408" s="32">
        <f t="shared" si="55"/>
        <v>20</v>
      </c>
      <c r="D408" t="str">
        <f>Database!C172</f>
        <v>C</v>
      </c>
      <c r="E408" t="str">
        <f>Database!B172</f>
        <v>Vincent Trocheck</v>
      </c>
      <c r="F408" s="16">
        <f>2026-Database!D172</f>
        <v>33</v>
      </c>
      <c r="G408" t="str">
        <f>Database!F172</f>
        <v>USA</v>
      </c>
      <c r="H408" s="3" t="str">
        <f>Database!E172</f>
        <v>PA</v>
      </c>
      <c r="I408" s="15">
        <f>Database!G172</f>
        <v>5625000</v>
      </c>
      <c r="J408" t="str">
        <f t="shared" si="56"/>
        <v/>
      </c>
      <c r="K408">
        <f t="shared" si="57"/>
        <v>5625000</v>
      </c>
      <c r="L408" t="str">
        <f t="shared" si="58"/>
        <v/>
      </c>
      <c r="M408" t="str">
        <f t="shared" si="59"/>
        <v/>
      </c>
      <c r="N408" t="str">
        <f t="shared" si="60"/>
        <v/>
      </c>
      <c r="O408">
        <f t="shared" si="61"/>
        <v>52</v>
      </c>
      <c r="P408">
        <f t="shared" si="62"/>
        <v>51</v>
      </c>
    </row>
    <row r="409" spans="1:16" x14ac:dyDescent="0.25">
      <c r="A409" t="str">
        <f>Database!A261</f>
        <v>NYR</v>
      </c>
      <c r="B409">
        <f t="shared" si="54"/>
        <v>2</v>
      </c>
      <c r="C409" s="32">
        <f t="shared" si="55"/>
        <v>20</v>
      </c>
      <c r="D409" t="str">
        <f>Database!C261</f>
        <v>D</v>
      </c>
      <c r="E409" t="str">
        <f>Database!B261</f>
        <v>Will Borgen</v>
      </c>
      <c r="F409" s="16">
        <f>2026-Database!D261</f>
        <v>30</v>
      </c>
      <c r="G409" t="str">
        <f>Database!F261</f>
        <v>USA</v>
      </c>
      <c r="H409" s="3" t="str">
        <f>Database!E261</f>
        <v>MN</v>
      </c>
      <c r="I409" s="15">
        <f>Database!G261</f>
        <v>4100000</v>
      </c>
      <c r="J409" t="str">
        <f t="shared" si="56"/>
        <v/>
      </c>
      <c r="K409" t="str">
        <f t="shared" si="57"/>
        <v/>
      </c>
      <c r="L409" t="str">
        <f t="shared" si="58"/>
        <v/>
      </c>
      <c r="M409">
        <f t="shared" si="59"/>
        <v>4100000</v>
      </c>
      <c r="N409" t="str">
        <f t="shared" si="60"/>
        <v/>
      </c>
      <c r="O409">
        <f t="shared" si="61"/>
        <v>84</v>
      </c>
      <c r="P409">
        <f t="shared" si="62"/>
        <v>83</v>
      </c>
    </row>
    <row r="410" spans="1:16" x14ac:dyDescent="0.25">
      <c r="A410" t="str">
        <f>Database!A277</f>
        <v>NYR</v>
      </c>
      <c r="B410">
        <f t="shared" si="54"/>
        <v>2</v>
      </c>
      <c r="C410" s="32">
        <f t="shared" si="55"/>
        <v>16</v>
      </c>
      <c r="D410" t="str">
        <f>Database!C277</f>
        <v>L</v>
      </c>
      <c r="E410" t="str">
        <f>Database!B277</f>
        <v>William Cuylle</v>
      </c>
      <c r="F410" s="16">
        <f>2026-Database!D277</f>
        <v>24</v>
      </c>
      <c r="G410" t="str">
        <f>Database!F277</f>
        <v>CAN</v>
      </c>
      <c r="H410" s="3" t="str">
        <f>Database!E277</f>
        <v>ON</v>
      </c>
      <c r="I410" s="15">
        <f>Database!G277</f>
        <v>3900000</v>
      </c>
      <c r="J410">
        <f t="shared" si="56"/>
        <v>3900000</v>
      </c>
      <c r="K410" t="str">
        <f t="shared" si="57"/>
        <v/>
      </c>
      <c r="L410" t="str">
        <f t="shared" si="58"/>
        <v/>
      </c>
      <c r="M410" t="str">
        <f t="shared" si="59"/>
        <v/>
      </c>
      <c r="N410" t="str">
        <f t="shared" si="60"/>
        <v/>
      </c>
      <c r="O410">
        <f t="shared" si="61"/>
        <v>48</v>
      </c>
      <c r="P410">
        <f t="shared" si="62"/>
        <v>47</v>
      </c>
    </row>
    <row r="411" spans="1:16" x14ac:dyDescent="0.25">
      <c r="A411" t="str">
        <f>Database!A374</f>
        <v>NYR</v>
      </c>
      <c r="B411">
        <f t="shared" si="54"/>
        <v>2</v>
      </c>
      <c r="C411" s="32">
        <f t="shared" si="55"/>
        <v>51</v>
      </c>
      <c r="D411" t="str">
        <f>Database!C374</f>
        <v>D</v>
      </c>
      <c r="E411" t="str">
        <f>Database!B374</f>
        <v>Braden Schneider</v>
      </c>
      <c r="F411" s="16">
        <f>2026-Database!D374</f>
        <v>25</v>
      </c>
      <c r="G411" t="str">
        <f>Database!F374</f>
        <v>CAN</v>
      </c>
      <c r="H411" s="3" t="str">
        <f>Database!E374</f>
        <v>SK</v>
      </c>
      <c r="I411" s="15">
        <f>Database!G374</f>
        <v>2200000</v>
      </c>
      <c r="J411" t="str">
        <f t="shared" si="56"/>
        <v/>
      </c>
      <c r="K411" t="str">
        <f t="shared" si="57"/>
        <v/>
      </c>
      <c r="L411" t="str">
        <f t="shared" si="58"/>
        <v/>
      </c>
      <c r="M411">
        <f t="shared" si="59"/>
        <v>2200000</v>
      </c>
      <c r="N411" t="str">
        <f t="shared" si="60"/>
        <v/>
      </c>
      <c r="O411">
        <f t="shared" si="61"/>
        <v>115</v>
      </c>
      <c r="P411">
        <f t="shared" si="62"/>
        <v>114</v>
      </c>
    </row>
    <row r="412" spans="1:16" x14ac:dyDescent="0.25">
      <c r="A412" t="str">
        <f>Database!A245</f>
        <v>NYR</v>
      </c>
      <c r="B412">
        <f t="shared" si="54"/>
        <v>3</v>
      </c>
      <c r="C412" s="32">
        <f t="shared" si="55"/>
        <v>7</v>
      </c>
      <c r="D412" t="str">
        <f>Database!C245</f>
        <v>C</v>
      </c>
      <c r="E412" t="str">
        <f>Database!B245</f>
        <v>Filip Chytil</v>
      </c>
      <c r="F412" s="16">
        <f>2026-Database!D245</f>
        <v>27</v>
      </c>
      <c r="G412" t="str">
        <f>Database!F245</f>
        <v>CZE</v>
      </c>
      <c r="H412" s="3" t="str">
        <f>Database!E245</f>
        <v>--</v>
      </c>
      <c r="I412" s="15">
        <f>Database!G245</f>
        <v>4437500</v>
      </c>
      <c r="J412" t="str">
        <f t="shared" si="56"/>
        <v/>
      </c>
      <c r="K412">
        <f t="shared" si="57"/>
        <v>4437500</v>
      </c>
      <c r="L412" t="str">
        <f t="shared" si="58"/>
        <v/>
      </c>
      <c r="M412" t="str">
        <f t="shared" si="59"/>
        <v/>
      </c>
      <c r="N412" t="str">
        <f t="shared" si="60"/>
        <v/>
      </c>
      <c r="O412">
        <f t="shared" si="61"/>
        <v>71</v>
      </c>
      <c r="P412">
        <f t="shared" si="62"/>
        <v>70</v>
      </c>
    </row>
    <row r="413" spans="1:16" x14ac:dyDescent="0.25">
      <c r="A413" t="str">
        <f>Database!A521</f>
        <v>NYR</v>
      </c>
      <c r="B413">
        <f t="shared" si="54"/>
        <v>3</v>
      </c>
      <c r="C413" s="32">
        <f t="shared" si="55"/>
        <v>14</v>
      </c>
      <c r="D413" t="str">
        <f>Database!C521</f>
        <v>R</v>
      </c>
      <c r="E413" t="str">
        <f>Database!B521</f>
        <v>Gabriel Perreault</v>
      </c>
      <c r="F413" s="16">
        <f>2026-Database!D521</f>
        <v>21</v>
      </c>
      <c r="G413" t="str">
        <f>Database!F521</f>
        <v>CAN</v>
      </c>
      <c r="H413" s="3" t="str">
        <f>Database!E521</f>
        <v>QC</v>
      </c>
      <c r="I413" s="15">
        <f>Database!G521</f>
        <v>941666</v>
      </c>
      <c r="J413" t="str">
        <f t="shared" si="56"/>
        <v/>
      </c>
      <c r="K413" t="str">
        <f t="shared" si="57"/>
        <v/>
      </c>
      <c r="L413">
        <f t="shared" si="58"/>
        <v>941666</v>
      </c>
      <c r="M413" t="str">
        <f t="shared" si="59"/>
        <v/>
      </c>
      <c r="N413" t="str">
        <f t="shared" si="60"/>
        <v/>
      </c>
      <c r="O413">
        <f t="shared" si="61"/>
        <v>78</v>
      </c>
      <c r="P413">
        <f t="shared" si="62"/>
        <v>77</v>
      </c>
    </row>
    <row r="414" spans="1:16" x14ac:dyDescent="0.25">
      <c r="A414" t="str">
        <f>Database!A560</f>
        <v>NYR</v>
      </c>
      <c r="B414">
        <f t="shared" si="54"/>
        <v>3</v>
      </c>
      <c r="C414" s="32">
        <f t="shared" si="55"/>
        <v>22</v>
      </c>
      <c r="D414" t="str">
        <f>Database!C560</f>
        <v>L</v>
      </c>
      <c r="E414" t="str">
        <f>Database!B560</f>
        <v>Brett Berard</v>
      </c>
      <c r="F414" s="16">
        <f>2026-Database!D560</f>
        <v>24</v>
      </c>
      <c r="G414" t="str">
        <f>Database!F560</f>
        <v>USA</v>
      </c>
      <c r="H414" s="3" t="str">
        <f>Database!E560</f>
        <v>RI</v>
      </c>
      <c r="I414" s="15">
        <f>Database!G560</f>
        <v>867500</v>
      </c>
      <c r="J414">
        <f t="shared" si="56"/>
        <v>867500</v>
      </c>
      <c r="K414" t="str">
        <f t="shared" si="57"/>
        <v/>
      </c>
      <c r="L414" t="str">
        <f t="shared" si="58"/>
        <v/>
      </c>
      <c r="M414" t="str">
        <f t="shared" si="59"/>
        <v/>
      </c>
      <c r="N414" t="str">
        <f t="shared" si="60"/>
        <v/>
      </c>
      <c r="O414">
        <f t="shared" si="61"/>
        <v>86</v>
      </c>
      <c r="P414">
        <f t="shared" si="62"/>
        <v>85</v>
      </c>
    </row>
    <row r="415" spans="1:16" x14ac:dyDescent="0.25">
      <c r="A415" t="str">
        <f>Database!A63</f>
        <v>OTT</v>
      </c>
      <c r="B415">
        <f t="shared" si="54"/>
        <v>1</v>
      </c>
      <c r="C415" s="32">
        <f t="shared" si="55"/>
        <v>19</v>
      </c>
      <c r="D415" t="str">
        <f>Database!C63</f>
        <v>C</v>
      </c>
      <c r="E415" t="str">
        <f>Database!B63</f>
        <v>Tim Stützle</v>
      </c>
      <c r="F415" s="16">
        <f>2026-Database!D63</f>
        <v>24</v>
      </c>
      <c r="G415" t="str">
        <f>Database!F63</f>
        <v>DEU</v>
      </c>
      <c r="H415" s="3" t="str">
        <f>Database!E63</f>
        <v>--</v>
      </c>
      <c r="I415" s="15">
        <f>Database!G63</f>
        <v>8350000</v>
      </c>
      <c r="J415" t="str">
        <f t="shared" si="56"/>
        <v/>
      </c>
      <c r="K415">
        <f t="shared" si="57"/>
        <v>8350000</v>
      </c>
      <c r="L415" t="str">
        <f t="shared" si="58"/>
        <v/>
      </c>
      <c r="M415" t="str">
        <f t="shared" si="59"/>
        <v/>
      </c>
      <c r="N415" t="str">
        <f t="shared" si="60"/>
        <v/>
      </c>
      <c r="O415">
        <f t="shared" si="61"/>
        <v>19</v>
      </c>
      <c r="P415">
        <f t="shared" si="62"/>
        <v>18</v>
      </c>
    </row>
    <row r="416" spans="1:16" x14ac:dyDescent="0.25">
      <c r="A416" t="str">
        <f>Database!A67</f>
        <v>OTT</v>
      </c>
      <c r="B416">
        <f t="shared" si="54"/>
        <v>1</v>
      </c>
      <c r="C416" s="32">
        <f t="shared" si="55"/>
        <v>9</v>
      </c>
      <c r="D416" t="str">
        <f>Database!C67</f>
        <v>L</v>
      </c>
      <c r="E416" t="str">
        <f>Database!B67</f>
        <v>Brady Tkachuk</v>
      </c>
      <c r="F416" s="16">
        <f>2026-Database!D67</f>
        <v>27</v>
      </c>
      <c r="G416" t="str">
        <f>Database!F67</f>
        <v>USA</v>
      </c>
      <c r="H416" s="3" t="str">
        <f>Database!E67</f>
        <v>MO</v>
      </c>
      <c r="I416" s="15">
        <f>Database!G67</f>
        <v>8205714</v>
      </c>
      <c r="J416">
        <f t="shared" si="56"/>
        <v>8205714</v>
      </c>
      <c r="K416" t="str">
        <f t="shared" si="57"/>
        <v/>
      </c>
      <c r="L416" t="str">
        <f t="shared" si="58"/>
        <v/>
      </c>
      <c r="M416" t="str">
        <f t="shared" si="59"/>
        <v/>
      </c>
      <c r="N416" t="str">
        <f t="shared" si="60"/>
        <v/>
      </c>
      <c r="O416">
        <f t="shared" si="61"/>
        <v>9</v>
      </c>
      <c r="P416">
        <f t="shared" si="62"/>
        <v>8</v>
      </c>
    </row>
    <row r="417" spans="1:16" x14ac:dyDescent="0.25">
      <c r="A417" t="str">
        <f>Database!A72</f>
        <v>OTT</v>
      </c>
      <c r="B417">
        <f t="shared" si="54"/>
        <v>1</v>
      </c>
      <c r="C417" s="32">
        <f t="shared" si="55"/>
        <v>21</v>
      </c>
      <c r="D417" t="str">
        <f>Database!C72</f>
        <v>D</v>
      </c>
      <c r="E417" t="str">
        <f>Database!B72</f>
        <v>Jake Sanderson</v>
      </c>
      <c r="F417" s="16">
        <f>2026-Database!D72</f>
        <v>24</v>
      </c>
      <c r="G417" t="str">
        <f>Database!F72</f>
        <v>USA</v>
      </c>
      <c r="H417" s="3" t="str">
        <f>Database!E72</f>
        <v>MT</v>
      </c>
      <c r="I417" s="15">
        <f>Database!G72</f>
        <v>8050000</v>
      </c>
      <c r="J417" t="str">
        <f t="shared" si="56"/>
        <v/>
      </c>
      <c r="K417" t="str">
        <f t="shared" si="57"/>
        <v/>
      </c>
      <c r="L417" t="str">
        <f t="shared" si="58"/>
        <v/>
      </c>
      <c r="M417">
        <f t="shared" si="59"/>
        <v>8050000</v>
      </c>
      <c r="N417" t="str">
        <f t="shared" si="60"/>
        <v/>
      </c>
      <c r="O417">
        <f t="shared" si="61"/>
        <v>21</v>
      </c>
      <c r="P417">
        <f t="shared" si="62"/>
        <v>20</v>
      </c>
    </row>
    <row r="418" spans="1:16" x14ac:dyDescent="0.25">
      <c r="A418" t="str">
        <f>Database!A79</f>
        <v>OTT</v>
      </c>
      <c r="B418">
        <f t="shared" si="54"/>
        <v>1</v>
      </c>
      <c r="C418" s="32">
        <f t="shared" si="55"/>
        <v>22</v>
      </c>
      <c r="D418" t="str">
        <f>Database!C79</f>
        <v>D</v>
      </c>
      <c r="E418" t="str">
        <f>Database!B79</f>
        <v>Thomas Chabot</v>
      </c>
      <c r="F418" s="16">
        <f>2026-Database!D79</f>
        <v>29</v>
      </c>
      <c r="G418" t="str">
        <f>Database!F79</f>
        <v>CAN</v>
      </c>
      <c r="H418" s="3" t="str">
        <f>Database!E79</f>
        <v>QC</v>
      </c>
      <c r="I418" s="15">
        <f>Database!G79</f>
        <v>8000000</v>
      </c>
      <c r="J418" t="str">
        <f t="shared" si="56"/>
        <v/>
      </c>
      <c r="K418" t="str">
        <f t="shared" si="57"/>
        <v/>
      </c>
      <c r="L418" t="str">
        <f t="shared" si="58"/>
        <v/>
      </c>
      <c r="M418">
        <f t="shared" si="59"/>
        <v>8000000</v>
      </c>
      <c r="N418" t="str">
        <f t="shared" si="60"/>
        <v/>
      </c>
      <c r="O418">
        <f t="shared" si="61"/>
        <v>22</v>
      </c>
      <c r="P418">
        <f t="shared" si="62"/>
        <v>21</v>
      </c>
    </row>
    <row r="419" spans="1:16" x14ac:dyDescent="0.25">
      <c r="A419" t="str">
        <f>Database!A215</f>
        <v>OTT</v>
      </c>
      <c r="B419">
        <f t="shared" si="54"/>
        <v>1</v>
      </c>
      <c r="C419" s="32">
        <f t="shared" si="55"/>
        <v>31</v>
      </c>
      <c r="D419" t="str">
        <f>Database!C215</f>
        <v>R</v>
      </c>
      <c r="E419" t="str">
        <f>Database!B215</f>
        <v>Drake Batherson</v>
      </c>
      <c r="F419" s="16">
        <f>2026-Database!D215</f>
        <v>28</v>
      </c>
      <c r="G419" t="str">
        <f>Database!F215</f>
        <v>USA</v>
      </c>
      <c r="H419" s="3" t="str">
        <f>Database!E215</f>
        <v>IN</v>
      </c>
      <c r="I419" s="15">
        <f>Database!G215</f>
        <v>4975000</v>
      </c>
      <c r="J419" t="str">
        <f t="shared" si="56"/>
        <v/>
      </c>
      <c r="K419" t="str">
        <f t="shared" si="57"/>
        <v/>
      </c>
      <c r="L419">
        <f t="shared" si="58"/>
        <v>4975000</v>
      </c>
      <c r="M419" t="str">
        <f t="shared" si="59"/>
        <v/>
      </c>
      <c r="N419" t="str">
        <f t="shared" si="60"/>
        <v/>
      </c>
      <c r="O419">
        <f t="shared" si="61"/>
        <v>31</v>
      </c>
      <c r="P419">
        <f t="shared" si="62"/>
        <v>30</v>
      </c>
    </row>
    <row r="420" spans="1:16" x14ac:dyDescent="0.25">
      <c r="A420" t="str">
        <f>Database!A115</f>
        <v>OTT</v>
      </c>
      <c r="B420">
        <f t="shared" si="54"/>
        <v>2</v>
      </c>
      <c r="C420" s="32">
        <f t="shared" si="55"/>
        <v>6</v>
      </c>
      <c r="D420" t="str">
        <f>Database!C115</f>
        <v>C</v>
      </c>
      <c r="E420" t="str">
        <f>Database!B115</f>
        <v>Dylan Cozens</v>
      </c>
      <c r="F420" s="16">
        <f>2026-Database!D115</f>
        <v>25</v>
      </c>
      <c r="G420" t="str">
        <f>Database!F115</f>
        <v>CAN</v>
      </c>
      <c r="H420" s="3" t="str">
        <f>Database!E115</f>
        <v>YT</v>
      </c>
      <c r="I420" s="15">
        <f>Database!G115</f>
        <v>7100000</v>
      </c>
      <c r="J420" t="str">
        <f t="shared" si="56"/>
        <v/>
      </c>
      <c r="K420">
        <f t="shared" si="57"/>
        <v>7100000</v>
      </c>
      <c r="L420" t="str">
        <f t="shared" si="58"/>
        <v/>
      </c>
      <c r="M420" t="str">
        <f t="shared" si="59"/>
        <v/>
      </c>
      <c r="N420" t="str">
        <f t="shared" si="60"/>
        <v/>
      </c>
      <c r="O420">
        <f t="shared" si="61"/>
        <v>38</v>
      </c>
      <c r="P420">
        <f t="shared" si="62"/>
        <v>37</v>
      </c>
    </row>
    <row r="421" spans="1:16" x14ac:dyDescent="0.25">
      <c r="A421" t="str">
        <f>Database!A253</f>
        <v>OTT</v>
      </c>
      <c r="B421">
        <f t="shared" si="54"/>
        <v>2</v>
      </c>
      <c r="C421" s="32">
        <f t="shared" si="55"/>
        <v>9</v>
      </c>
      <c r="D421" t="str">
        <f>Database!C253</f>
        <v>L</v>
      </c>
      <c r="E421" t="str">
        <f>Database!B253</f>
        <v>Fabian Zetterlund</v>
      </c>
      <c r="F421" s="16">
        <f>2026-Database!D253</f>
        <v>27</v>
      </c>
      <c r="G421" t="str">
        <f>Database!F253</f>
        <v>SWE</v>
      </c>
      <c r="H421" s="3" t="str">
        <f>Database!E253</f>
        <v>--</v>
      </c>
      <c r="I421" s="15">
        <f>Database!G253</f>
        <v>4275000</v>
      </c>
      <c r="J421">
        <f t="shared" si="56"/>
        <v>4275000</v>
      </c>
      <c r="K421" t="str">
        <f t="shared" si="57"/>
        <v/>
      </c>
      <c r="L421" t="str">
        <f t="shared" si="58"/>
        <v/>
      </c>
      <c r="M421" t="str">
        <f t="shared" si="59"/>
        <v/>
      </c>
      <c r="N421" t="str">
        <f t="shared" si="60"/>
        <v/>
      </c>
      <c r="O421">
        <f t="shared" si="61"/>
        <v>41</v>
      </c>
      <c r="P421">
        <f t="shared" si="62"/>
        <v>40</v>
      </c>
    </row>
    <row r="422" spans="1:16" x14ac:dyDescent="0.25">
      <c r="A422" t="str">
        <f>Database!A296</f>
        <v>OTT</v>
      </c>
      <c r="B422">
        <f t="shared" si="54"/>
        <v>2</v>
      </c>
      <c r="C422" s="32">
        <f t="shared" si="55"/>
        <v>20</v>
      </c>
      <c r="D422" t="str">
        <f>Database!C296</f>
        <v>L</v>
      </c>
      <c r="E422" t="str">
        <f>Database!B296</f>
        <v>Warren Foegele</v>
      </c>
      <c r="F422" s="16">
        <f>2026-Database!D296</f>
        <v>30</v>
      </c>
      <c r="G422" t="str">
        <f>Database!F296</f>
        <v>CAN</v>
      </c>
      <c r="H422" s="3" t="str">
        <f>Database!E296</f>
        <v>ON</v>
      </c>
      <c r="I422" s="15">
        <f>Database!G296</f>
        <v>3500000</v>
      </c>
      <c r="J422">
        <f t="shared" si="56"/>
        <v>3500000</v>
      </c>
      <c r="K422" t="str">
        <f t="shared" si="57"/>
        <v/>
      </c>
      <c r="L422" t="str">
        <f t="shared" si="58"/>
        <v/>
      </c>
      <c r="M422" t="str">
        <f t="shared" si="59"/>
        <v/>
      </c>
      <c r="N422" t="str">
        <f t="shared" si="60"/>
        <v/>
      </c>
      <c r="O422">
        <f t="shared" si="61"/>
        <v>52</v>
      </c>
      <c r="P422">
        <f t="shared" si="62"/>
        <v>51</v>
      </c>
    </row>
    <row r="423" spans="1:16" x14ac:dyDescent="0.25">
      <c r="A423" t="str">
        <f>Database!A390</f>
        <v>OTT</v>
      </c>
      <c r="B423">
        <f t="shared" si="54"/>
        <v>2</v>
      </c>
      <c r="C423" s="32">
        <f t="shared" si="55"/>
        <v>23</v>
      </c>
      <c r="D423" t="str">
        <f>Database!C390</f>
        <v>R</v>
      </c>
      <c r="E423" t="str">
        <f>Database!B390</f>
        <v>Claude Giroux</v>
      </c>
      <c r="F423" s="16">
        <f>2026-Database!D390</f>
        <v>38</v>
      </c>
      <c r="G423" t="str">
        <f>Database!F390</f>
        <v>CAN</v>
      </c>
      <c r="H423" s="3" t="str">
        <f>Database!E390</f>
        <v>ON</v>
      </c>
      <c r="I423" s="15">
        <f>Database!G390</f>
        <v>2000000</v>
      </c>
      <c r="J423" t="str">
        <f t="shared" si="56"/>
        <v/>
      </c>
      <c r="K423" t="str">
        <f t="shared" si="57"/>
        <v/>
      </c>
      <c r="L423">
        <f t="shared" si="58"/>
        <v>2000000</v>
      </c>
      <c r="M423" t="str">
        <f t="shared" si="59"/>
        <v/>
      </c>
      <c r="N423" t="str">
        <f t="shared" si="60"/>
        <v/>
      </c>
      <c r="O423">
        <f t="shared" si="61"/>
        <v>55</v>
      </c>
      <c r="P423">
        <f t="shared" si="62"/>
        <v>54</v>
      </c>
    </row>
    <row r="424" spans="1:16" x14ac:dyDescent="0.25">
      <c r="A424" t="str">
        <f>Database!A286</f>
        <v>OTT</v>
      </c>
      <c r="B424">
        <f t="shared" si="54"/>
        <v>3</v>
      </c>
      <c r="C424" s="32">
        <f t="shared" si="55"/>
        <v>15</v>
      </c>
      <c r="D424" t="str">
        <f>Database!C286</f>
        <v>C</v>
      </c>
      <c r="E424" t="str">
        <f>Database!B286</f>
        <v>Shane Pinto</v>
      </c>
      <c r="F424" s="16">
        <f>2026-Database!D286</f>
        <v>26</v>
      </c>
      <c r="G424" t="str">
        <f>Database!F286</f>
        <v>USA</v>
      </c>
      <c r="H424" s="3" t="str">
        <f>Database!E286</f>
        <v>NY</v>
      </c>
      <c r="I424" s="15">
        <f>Database!G286</f>
        <v>3750000</v>
      </c>
      <c r="J424" t="str">
        <f t="shared" si="56"/>
        <v/>
      </c>
      <c r="K424">
        <f t="shared" si="57"/>
        <v>3750000</v>
      </c>
      <c r="L424" t="str">
        <f t="shared" si="58"/>
        <v/>
      </c>
      <c r="M424" t="str">
        <f t="shared" si="59"/>
        <v/>
      </c>
      <c r="N424" t="str">
        <f t="shared" si="60"/>
        <v/>
      </c>
      <c r="O424">
        <f t="shared" si="61"/>
        <v>79</v>
      </c>
      <c r="P424">
        <f t="shared" si="62"/>
        <v>78</v>
      </c>
    </row>
    <row r="425" spans="1:16" x14ac:dyDescent="0.25">
      <c r="A425" t="str">
        <f>Database!A310</f>
        <v>OTT</v>
      </c>
      <c r="B425">
        <f t="shared" si="54"/>
        <v>3</v>
      </c>
      <c r="C425" s="32">
        <f t="shared" si="55"/>
        <v>23</v>
      </c>
      <c r="D425" t="str">
        <f>Database!C310</f>
        <v>C</v>
      </c>
      <c r="E425" t="str">
        <f>Database!B310</f>
        <v>Ridly Greig</v>
      </c>
      <c r="F425" s="16">
        <f>2026-Database!D310</f>
        <v>24</v>
      </c>
      <c r="G425" t="str">
        <f>Database!F310</f>
        <v>CAN</v>
      </c>
      <c r="H425" s="3" t="str">
        <f>Database!E310</f>
        <v>AB</v>
      </c>
      <c r="I425" s="15">
        <f>Database!G310</f>
        <v>3250000</v>
      </c>
      <c r="J425" t="str">
        <f t="shared" si="56"/>
        <v/>
      </c>
      <c r="K425">
        <f t="shared" si="57"/>
        <v>3250000</v>
      </c>
      <c r="L425" t="str">
        <f t="shared" si="58"/>
        <v/>
      </c>
      <c r="M425" t="str">
        <f t="shared" si="59"/>
        <v/>
      </c>
      <c r="N425" t="str">
        <f t="shared" si="60"/>
        <v/>
      </c>
      <c r="O425">
        <f t="shared" si="61"/>
        <v>87</v>
      </c>
      <c r="P425">
        <f t="shared" si="62"/>
        <v>86</v>
      </c>
    </row>
    <row r="426" spans="1:16" x14ac:dyDescent="0.25">
      <c r="A426" t="str">
        <f>Database!A463</f>
        <v>OTT</v>
      </c>
      <c r="B426">
        <f t="shared" si="54"/>
        <v>3</v>
      </c>
      <c r="C426" s="32">
        <f t="shared" si="55"/>
        <v>9</v>
      </c>
      <c r="D426" t="str">
        <f>Database!C463</f>
        <v>D</v>
      </c>
      <c r="E426" t="str">
        <f>Database!B463</f>
        <v>Kurtis MacDermid</v>
      </c>
      <c r="F426" s="16">
        <f>2026-Database!D463</f>
        <v>32</v>
      </c>
      <c r="G426" t="str">
        <f>Database!F463</f>
        <v>CAN</v>
      </c>
      <c r="H426" s="3" t="str">
        <f>Database!E463</f>
        <v>ON</v>
      </c>
      <c r="I426" s="15">
        <f>Database!G463</f>
        <v>1150000</v>
      </c>
      <c r="J426" t="str">
        <f t="shared" si="56"/>
        <v/>
      </c>
      <c r="K426" t="str">
        <f t="shared" si="57"/>
        <v/>
      </c>
      <c r="L426" t="str">
        <f t="shared" si="58"/>
        <v/>
      </c>
      <c r="M426">
        <f t="shared" si="59"/>
        <v>1150000</v>
      </c>
      <c r="N426" t="str">
        <f t="shared" si="60"/>
        <v/>
      </c>
      <c r="O426">
        <f t="shared" si="61"/>
        <v>137</v>
      </c>
      <c r="P426">
        <f t="shared" si="62"/>
        <v>136</v>
      </c>
    </row>
    <row r="427" spans="1:16" x14ac:dyDescent="0.25">
      <c r="A427" t="str">
        <f>Database!A634</f>
        <v>OTT</v>
      </c>
      <c r="B427">
        <f t="shared" si="54"/>
        <v>3</v>
      </c>
      <c r="C427" s="32">
        <f t="shared" si="55"/>
        <v>29</v>
      </c>
      <c r="D427" t="str">
        <f>Database!C634</f>
        <v>R</v>
      </c>
      <c r="E427" t="str">
        <f>Database!B634</f>
        <v>Arthur Kaliyev</v>
      </c>
      <c r="F427" s="16">
        <f>2026-Database!D634</f>
        <v>25</v>
      </c>
      <c r="G427" t="str">
        <f>Database!F634</f>
        <v>USA</v>
      </c>
      <c r="H427" s="3" t="str">
        <f>Database!E634</f>
        <v>--</v>
      </c>
      <c r="I427" s="15">
        <f>Database!G634</f>
        <v>775000</v>
      </c>
      <c r="J427" t="str">
        <f t="shared" si="56"/>
        <v/>
      </c>
      <c r="K427" t="str">
        <f t="shared" si="57"/>
        <v/>
      </c>
      <c r="L427">
        <f t="shared" si="58"/>
        <v>775000</v>
      </c>
      <c r="M427" t="str">
        <f t="shared" si="59"/>
        <v/>
      </c>
      <c r="N427" t="str">
        <f t="shared" si="60"/>
        <v/>
      </c>
      <c r="O427">
        <f t="shared" si="61"/>
        <v>93</v>
      </c>
      <c r="P427">
        <f t="shared" si="62"/>
        <v>92</v>
      </c>
    </row>
    <row r="428" spans="1:16" x14ac:dyDescent="0.25">
      <c r="A428" t="str">
        <f>Database!A356</f>
        <v>OTT</v>
      </c>
      <c r="B428">
        <f t="shared" si="54"/>
        <v>4</v>
      </c>
      <c r="C428" s="32">
        <f t="shared" si="55"/>
        <v>6</v>
      </c>
      <c r="D428" t="str">
        <f>Database!C356</f>
        <v>C</v>
      </c>
      <c r="E428" t="str">
        <f>Database!B356</f>
        <v>Michael Amadio</v>
      </c>
      <c r="F428" s="16">
        <f>2026-Database!D356</f>
        <v>30</v>
      </c>
      <c r="G428" t="str">
        <f>Database!F356</f>
        <v>CAN</v>
      </c>
      <c r="H428" s="3" t="str">
        <f>Database!E356</f>
        <v>ON</v>
      </c>
      <c r="I428" s="15">
        <f>Database!G356</f>
        <v>2600000</v>
      </c>
      <c r="J428" t="str">
        <f t="shared" si="56"/>
        <v/>
      </c>
      <c r="K428">
        <f t="shared" si="57"/>
        <v>2600000</v>
      </c>
      <c r="L428" t="str">
        <f t="shared" si="58"/>
        <v/>
      </c>
      <c r="M428" t="str">
        <f t="shared" si="59"/>
        <v/>
      </c>
      <c r="N428" t="str">
        <f t="shared" si="60"/>
        <v/>
      </c>
      <c r="O428">
        <f t="shared" si="61"/>
        <v>102</v>
      </c>
      <c r="P428">
        <f t="shared" si="62"/>
        <v>101</v>
      </c>
    </row>
    <row r="429" spans="1:16" x14ac:dyDescent="0.25">
      <c r="A429" t="str">
        <f>Database!A455</f>
        <v>OTT</v>
      </c>
      <c r="B429">
        <f t="shared" si="54"/>
        <v>5</v>
      </c>
      <c r="C429" s="32">
        <f t="shared" si="55"/>
        <v>11</v>
      </c>
      <c r="D429" t="str">
        <f>Database!C455</f>
        <v>C</v>
      </c>
      <c r="E429" t="str">
        <f>Database!B455</f>
        <v>Lars Eller</v>
      </c>
      <c r="F429" s="16">
        <f>2026-Database!D455</f>
        <v>37</v>
      </c>
      <c r="G429" t="str">
        <f>Database!F455</f>
        <v>DNK</v>
      </c>
      <c r="H429" s="3" t="str">
        <f>Database!E455</f>
        <v>--</v>
      </c>
      <c r="I429" s="15">
        <f>Database!G455</f>
        <v>1250000</v>
      </c>
      <c r="J429" t="str">
        <f t="shared" si="56"/>
        <v/>
      </c>
      <c r="K429">
        <f t="shared" si="57"/>
        <v>1250000</v>
      </c>
      <c r="L429" t="str">
        <f t="shared" si="58"/>
        <v/>
      </c>
      <c r="M429" t="str">
        <f t="shared" si="59"/>
        <v/>
      </c>
      <c r="N429" t="str">
        <f t="shared" si="60"/>
        <v/>
      </c>
      <c r="O429">
        <f t="shared" si="61"/>
        <v>139</v>
      </c>
      <c r="P429">
        <f t="shared" si="62"/>
        <v>138</v>
      </c>
    </row>
    <row r="430" spans="1:16" x14ac:dyDescent="0.25">
      <c r="A430" t="str">
        <f>Database!A508</f>
        <v>OTT</v>
      </c>
      <c r="B430">
        <f t="shared" si="54"/>
        <v>5</v>
      </c>
      <c r="C430" s="32">
        <f t="shared" si="55"/>
        <v>23</v>
      </c>
      <c r="D430" t="str">
        <f>Database!C508</f>
        <v>C</v>
      </c>
      <c r="E430" t="str">
        <f>Database!B508</f>
        <v>Stephen Halliday</v>
      </c>
      <c r="F430" s="16">
        <f>2026-Database!D508</f>
        <v>24</v>
      </c>
      <c r="G430" t="str">
        <f>Database!F508</f>
        <v>CAN</v>
      </c>
      <c r="H430" s="3" t="str">
        <f>Database!E508</f>
        <v>ON</v>
      </c>
      <c r="I430" s="15">
        <f>Database!G508</f>
        <v>950000</v>
      </c>
      <c r="J430" t="str">
        <f t="shared" si="56"/>
        <v/>
      </c>
      <c r="K430">
        <f t="shared" si="57"/>
        <v>950000</v>
      </c>
      <c r="L430" t="str">
        <f t="shared" si="58"/>
        <v/>
      </c>
      <c r="M430" t="str">
        <f t="shared" si="59"/>
        <v/>
      </c>
      <c r="N430" t="str">
        <f t="shared" si="60"/>
        <v/>
      </c>
      <c r="O430">
        <f t="shared" si="61"/>
        <v>151</v>
      </c>
      <c r="P430">
        <f t="shared" si="62"/>
        <v>150</v>
      </c>
    </row>
    <row r="431" spans="1:16" x14ac:dyDescent="0.25">
      <c r="A431" t="str">
        <f>Database!A591</f>
        <v>OTT</v>
      </c>
      <c r="B431">
        <f t="shared" si="54"/>
        <v>6</v>
      </c>
      <c r="C431" s="32">
        <f t="shared" si="55"/>
        <v>22</v>
      </c>
      <c r="D431" t="str">
        <f>Database!C591</f>
        <v>C</v>
      </c>
      <c r="E431" t="str">
        <f>Database!B591</f>
        <v>Nick Cousins</v>
      </c>
      <c r="F431" s="16">
        <f>2026-Database!D591</f>
        <v>33</v>
      </c>
      <c r="G431" t="str">
        <f>Database!F591</f>
        <v>CAN</v>
      </c>
      <c r="H431" s="3" t="str">
        <f>Database!E591</f>
        <v>ON</v>
      </c>
      <c r="I431" s="15">
        <f>Database!G591</f>
        <v>825000</v>
      </c>
      <c r="J431" t="str">
        <f t="shared" si="56"/>
        <v/>
      </c>
      <c r="K431">
        <f t="shared" si="57"/>
        <v>825000</v>
      </c>
      <c r="L431" t="str">
        <f t="shared" si="58"/>
        <v/>
      </c>
      <c r="M431" t="str">
        <f t="shared" si="59"/>
        <v/>
      </c>
      <c r="N431" t="str">
        <f t="shared" si="60"/>
        <v/>
      </c>
      <c r="O431">
        <f t="shared" si="61"/>
        <v>182</v>
      </c>
      <c r="P431">
        <f t="shared" si="62"/>
        <v>181</v>
      </c>
    </row>
    <row r="432" spans="1:16" x14ac:dyDescent="0.25">
      <c r="A432" t="str">
        <f>Database!A635</f>
        <v>OTT</v>
      </c>
      <c r="B432">
        <f t="shared" si="54"/>
        <v>7</v>
      </c>
      <c r="C432" s="32">
        <f t="shared" si="55"/>
        <v>1</v>
      </c>
      <c r="D432" t="str">
        <f>Database!C635</f>
        <v>C</v>
      </c>
      <c r="E432" t="str">
        <f>Database!B635</f>
        <v>Garrett Pilon</v>
      </c>
      <c r="F432" s="16">
        <f>2026-Database!D635</f>
        <v>28</v>
      </c>
      <c r="G432" t="str">
        <f>Database!F635</f>
        <v>USA</v>
      </c>
      <c r="H432" s="3" t="str">
        <f>Database!E635</f>
        <v>NY</v>
      </c>
      <c r="I432" s="15">
        <f>Database!G635</f>
        <v>775000</v>
      </c>
      <c r="J432" t="str">
        <f t="shared" si="56"/>
        <v/>
      </c>
      <c r="K432">
        <f t="shared" si="57"/>
        <v>775000</v>
      </c>
      <c r="L432" t="str">
        <f t="shared" si="58"/>
        <v/>
      </c>
      <c r="M432" t="str">
        <f t="shared" si="59"/>
        <v/>
      </c>
      <c r="N432" t="str">
        <f t="shared" si="60"/>
        <v/>
      </c>
      <c r="O432">
        <f t="shared" si="61"/>
        <v>193</v>
      </c>
      <c r="P432">
        <f t="shared" si="62"/>
        <v>192</v>
      </c>
    </row>
    <row r="433" spans="1:16" x14ac:dyDescent="0.25">
      <c r="A433" t="str">
        <f>Database!A44</f>
        <v>PHI</v>
      </c>
      <c r="B433">
        <f t="shared" si="54"/>
        <v>1</v>
      </c>
      <c r="C433" s="32">
        <f t="shared" si="55"/>
        <v>9</v>
      </c>
      <c r="D433" t="str">
        <f>Database!C44</f>
        <v>R</v>
      </c>
      <c r="E433" t="str">
        <f>Database!B44</f>
        <v>Travis Konecny</v>
      </c>
      <c r="F433" s="16">
        <f>2026-Database!D44</f>
        <v>29</v>
      </c>
      <c r="G433" t="str">
        <f>Database!F44</f>
        <v>CAN</v>
      </c>
      <c r="H433" s="3" t="str">
        <f>Database!E44</f>
        <v>ON</v>
      </c>
      <c r="I433" s="15">
        <f>Database!G44</f>
        <v>8750000</v>
      </c>
      <c r="J433" t="str">
        <f t="shared" si="56"/>
        <v/>
      </c>
      <c r="K433" t="str">
        <f t="shared" si="57"/>
        <v/>
      </c>
      <c r="L433">
        <f t="shared" si="58"/>
        <v>8750000</v>
      </c>
      <c r="M433" t="str">
        <f t="shared" si="59"/>
        <v/>
      </c>
      <c r="N433" t="str">
        <f t="shared" si="60"/>
        <v/>
      </c>
      <c r="O433">
        <f t="shared" si="61"/>
        <v>9</v>
      </c>
      <c r="P433">
        <f t="shared" si="62"/>
        <v>8</v>
      </c>
    </row>
    <row r="434" spans="1:16" x14ac:dyDescent="0.25">
      <c r="A434" t="str">
        <f>Database!A92</f>
        <v>PHI</v>
      </c>
      <c r="B434">
        <f t="shared" si="54"/>
        <v>1</v>
      </c>
      <c r="C434" s="32">
        <f t="shared" si="55"/>
        <v>30</v>
      </c>
      <c r="D434" t="str">
        <f>Database!C92</f>
        <v>C</v>
      </c>
      <c r="E434" t="str">
        <f>Database!B92</f>
        <v>Sean Couturier</v>
      </c>
      <c r="F434" s="16">
        <f>2026-Database!D92</f>
        <v>34</v>
      </c>
      <c r="G434" t="str">
        <f>Database!F92</f>
        <v>USA</v>
      </c>
      <c r="H434" s="3" t="str">
        <f>Database!E92</f>
        <v>AZ</v>
      </c>
      <c r="I434" s="15">
        <f>Database!G92</f>
        <v>7750000</v>
      </c>
      <c r="J434" t="str">
        <f t="shared" si="56"/>
        <v/>
      </c>
      <c r="K434">
        <f t="shared" si="57"/>
        <v>7750000</v>
      </c>
      <c r="L434" t="str">
        <f t="shared" si="58"/>
        <v/>
      </c>
      <c r="M434" t="str">
        <f t="shared" si="59"/>
        <v/>
      </c>
      <c r="N434" t="str">
        <f t="shared" si="60"/>
        <v/>
      </c>
      <c r="O434">
        <f t="shared" si="61"/>
        <v>30</v>
      </c>
      <c r="P434">
        <f t="shared" si="62"/>
        <v>29</v>
      </c>
    </row>
    <row r="435" spans="1:16" x14ac:dyDescent="0.25">
      <c r="A435" t="str">
        <f>Database!A145</f>
        <v>PHI</v>
      </c>
      <c r="B435">
        <f t="shared" si="54"/>
        <v>1</v>
      </c>
      <c r="C435" s="32">
        <f t="shared" si="55"/>
        <v>43</v>
      </c>
      <c r="D435" t="str">
        <f>Database!C145</f>
        <v>D</v>
      </c>
      <c r="E435" t="str">
        <f>Database!B145</f>
        <v>Travis Sanheim</v>
      </c>
      <c r="F435" s="16">
        <f>2026-Database!D145</f>
        <v>30</v>
      </c>
      <c r="G435" t="str">
        <f>Database!F145</f>
        <v>CAN</v>
      </c>
      <c r="H435" s="3" t="str">
        <f>Database!E145</f>
        <v>MB</v>
      </c>
      <c r="I435" s="15">
        <f>Database!G145</f>
        <v>6250000</v>
      </c>
      <c r="J435" t="str">
        <f t="shared" si="56"/>
        <v/>
      </c>
      <c r="K435" t="str">
        <f t="shared" si="57"/>
        <v/>
      </c>
      <c r="L435" t="str">
        <f t="shared" si="58"/>
        <v/>
      </c>
      <c r="M435">
        <f t="shared" si="59"/>
        <v>6250000</v>
      </c>
      <c r="N435" t="str">
        <f t="shared" si="60"/>
        <v/>
      </c>
      <c r="O435">
        <f t="shared" si="61"/>
        <v>43</v>
      </c>
      <c r="P435">
        <f t="shared" si="62"/>
        <v>42</v>
      </c>
    </row>
    <row r="436" spans="1:16" x14ac:dyDescent="0.25">
      <c r="A436" t="str">
        <f>Database!A149</f>
        <v>PHI</v>
      </c>
      <c r="B436">
        <f t="shared" si="54"/>
        <v>1</v>
      </c>
      <c r="C436" s="32">
        <f t="shared" si="55"/>
        <v>23</v>
      </c>
      <c r="D436" t="str">
        <f>Database!C149</f>
        <v>R</v>
      </c>
      <c r="E436" t="str">
        <f>Database!B149</f>
        <v>Owen Tippett</v>
      </c>
      <c r="F436" s="16">
        <f>2026-Database!D149</f>
        <v>27</v>
      </c>
      <c r="G436" t="str">
        <f>Database!F149</f>
        <v>CAN</v>
      </c>
      <c r="H436" s="3" t="str">
        <f>Database!E149</f>
        <v>ON</v>
      </c>
      <c r="I436" s="15">
        <f>Database!G149</f>
        <v>6200000</v>
      </c>
      <c r="J436" t="str">
        <f t="shared" si="56"/>
        <v/>
      </c>
      <c r="K436" t="str">
        <f t="shared" si="57"/>
        <v/>
      </c>
      <c r="L436">
        <f t="shared" si="58"/>
        <v>6200000</v>
      </c>
      <c r="M436" t="str">
        <f t="shared" si="59"/>
        <v/>
      </c>
      <c r="N436" t="str">
        <f t="shared" si="60"/>
        <v/>
      </c>
      <c r="O436">
        <f t="shared" si="61"/>
        <v>23</v>
      </c>
      <c r="P436">
        <f t="shared" si="62"/>
        <v>22</v>
      </c>
    </row>
    <row r="437" spans="1:16" x14ac:dyDescent="0.25">
      <c r="A437" t="str">
        <f>Database!A195</f>
        <v>PHI</v>
      </c>
      <c r="B437">
        <f t="shared" si="54"/>
        <v>1</v>
      </c>
      <c r="C437" s="32">
        <f t="shared" si="55"/>
        <v>61</v>
      </c>
      <c r="D437" t="str">
        <f>Database!C195</f>
        <v>D</v>
      </c>
      <c r="E437" t="str">
        <f>Database!B195</f>
        <v>Cameron York</v>
      </c>
      <c r="F437" s="16">
        <f>2026-Database!D195</f>
        <v>25</v>
      </c>
      <c r="G437" t="str">
        <f>Database!F195</f>
        <v>USA</v>
      </c>
      <c r="H437" s="3" t="str">
        <f>Database!E195</f>
        <v>CA</v>
      </c>
      <c r="I437" s="15">
        <f>Database!G195</f>
        <v>5150000</v>
      </c>
      <c r="J437" t="str">
        <f t="shared" si="56"/>
        <v/>
      </c>
      <c r="K437" t="str">
        <f t="shared" si="57"/>
        <v/>
      </c>
      <c r="L437" t="str">
        <f t="shared" si="58"/>
        <v/>
      </c>
      <c r="M437">
        <f t="shared" si="59"/>
        <v>5150000</v>
      </c>
      <c r="N437" t="str">
        <f t="shared" si="60"/>
        <v/>
      </c>
      <c r="O437">
        <f t="shared" si="61"/>
        <v>61</v>
      </c>
      <c r="P437">
        <f t="shared" si="62"/>
        <v>60</v>
      </c>
    </row>
    <row r="438" spans="1:16" x14ac:dyDescent="0.25">
      <c r="A438" t="str">
        <f>Database!A200</f>
        <v>PHI</v>
      </c>
      <c r="B438">
        <f t="shared" si="54"/>
        <v>1</v>
      </c>
      <c r="C438" s="32">
        <f t="shared" si="55"/>
        <v>63</v>
      </c>
      <c r="D438" t="str">
        <f>Database!C200</f>
        <v>D</v>
      </c>
      <c r="E438" t="str">
        <f>Database!B200</f>
        <v>Rasmus Ristolainen</v>
      </c>
      <c r="F438" s="16">
        <f>2026-Database!D200</f>
        <v>32</v>
      </c>
      <c r="G438" t="str">
        <f>Database!F200</f>
        <v>FIN</v>
      </c>
      <c r="H438" s="3" t="str">
        <f>Database!E200</f>
        <v>--</v>
      </c>
      <c r="I438" s="15">
        <f>Database!G200</f>
        <v>5100000</v>
      </c>
      <c r="J438" t="str">
        <f t="shared" si="56"/>
        <v/>
      </c>
      <c r="K438" t="str">
        <f t="shared" si="57"/>
        <v/>
      </c>
      <c r="L438" t="str">
        <f t="shared" si="58"/>
        <v/>
      </c>
      <c r="M438">
        <f t="shared" si="59"/>
        <v>5100000</v>
      </c>
      <c r="N438" t="str">
        <f t="shared" si="60"/>
        <v/>
      </c>
      <c r="O438">
        <f t="shared" si="61"/>
        <v>63</v>
      </c>
      <c r="P438">
        <f t="shared" si="62"/>
        <v>62</v>
      </c>
    </row>
    <row r="439" spans="1:16" x14ac:dyDescent="0.25">
      <c r="A439" t="str">
        <f>Database!A308</f>
        <v>PHI</v>
      </c>
      <c r="B439">
        <f t="shared" si="54"/>
        <v>1</v>
      </c>
      <c r="C439" s="32">
        <f t="shared" si="55"/>
        <v>25</v>
      </c>
      <c r="D439" t="str">
        <f>Database!C308</f>
        <v>G</v>
      </c>
      <c r="E439" t="str">
        <f>Database!B308</f>
        <v>Ivan Fedotov</v>
      </c>
      <c r="F439" s="16">
        <f>2026-Database!D308</f>
        <v>30</v>
      </c>
      <c r="G439" t="str">
        <f>Database!F308</f>
        <v>RUS</v>
      </c>
      <c r="H439" s="3" t="str">
        <f>Database!E308</f>
        <v>--</v>
      </c>
      <c r="I439" s="15">
        <f>Database!G308</f>
        <v>3275000</v>
      </c>
      <c r="J439" t="str">
        <f t="shared" si="56"/>
        <v/>
      </c>
      <c r="K439" t="str">
        <f t="shared" si="57"/>
        <v/>
      </c>
      <c r="L439" t="str">
        <f t="shared" si="58"/>
        <v/>
      </c>
      <c r="M439" t="str">
        <f t="shared" si="59"/>
        <v/>
      </c>
      <c r="N439">
        <f t="shared" si="60"/>
        <v>3275000</v>
      </c>
      <c r="O439">
        <f t="shared" si="61"/>
        <v>25</v>
      </c>
      <c r="P439">
        <f t="shared" si="62"/>
        <v>24</v>
      </c>
    </row>
    <row r="440" spans="1:16" x14ac:dyDescent="0.25">
      <c r="A440" t="str">
        <f>Database!A274</f>
        <v>PHI</v>
      </c>
      <c r="B440">
        <f t="shared" si="54"/>
        <v>2</v>
      </c>
      <c r="C440" s="32">
        <f t="shared" si="55"/>
        <v>12</v>
      </c>
      <c r="D440" t="str">
        <f>Database!C274</f>
        <v>L</v>
      </c>
      <c r="E440" t="str">
        <f>Database!B274</f>
        <v>Noah Cates</v>
      </c>
      <c r="F440" s="16">
        <f>2026-Database!D274</f>
        <v>27</v>
      </c>
      <c r="G440" t="str">
        <f>Database!F274</f>
        <v>USA</v>
      </c>
      <c r="H440" s="3" t="str">
        <f>Database!E274</f>
        <v>MN</v>
      </c>
      <c r="I440" s="15">
        <f>Database!G274</f>
        <v>4000000</v>
      </c>
      <c r="J440">
        <f t="shared" si="56"/>
        <v>4000000</v>
      </c>
      <c r="K440" t="str">
        <f t="shared" si="57"/>
        <v/>
      </c>
      <c r="L440" t="str">
        <f t="shared" si="58"/>
        <v/>
      </c>
      <c r="M440" t="str">
        <f t="shared" si="59"/>
        <v/>
      </c>
      <c r="N440" t="str">
        <f t="shared" si="60"/>
        <v/>
      </c>
      <c r="O440">
        <f t="shared" si="61"/>
        <v>44</v>
      </c>
      <c r="P440">
        <f t="shared" si="62"/>
        <v>43</v>
      </c>
    </row>
    <row r="441" spans="1:16" x14ac:dyDescent="0.25">
      <c r="A441" t="str">
        <f>Database!A287</f>
        <v>PHI</v>
      </c>
      <c r="B441">
        <f t="shared" si="54"/>
        <v>2</v>
      </c>
      <c r="C441" s="32">
        <f t="shared" si="55"/>
        <v>10</v>
      </c>
      <c r="D441" t="str">
        <f>Database!C287</f>
        <v>R</v>
      </c>
      <c r="E441" t="str">
        <f>Database!B287</f>
        <v>Tyson Foerster</v>
      </c>
      <c r="F441" s="16">
        <f>2026-Database!D287</f>
        <v>24</v>
      </c>
      <c r="G441" t="str">
        <f>Database!F287</f>
        <v>CAN</v>
      </c>
      <c r="H441" s="3" t="str">
        <f>Database!E287</f>
        <v>ON</v>
      </c>
      <c r="I441" s="15">
        <f>Database!G287</f>
        <v>3750000</v>
      </c>
      <c r="J441" t="str">
        <f t="shared" si="56"/>
        <v/>
      </c>
      <c r="K441" t="str">
        <f t="shared" si="57"/>
        <v/>
      </c>
      <c r="L441">
        <f t="shared" si="58"/>
        <v>3750000</v>
      </c>
      <c r="M441" t="str">
        <f t="shared" si="59"/>
        <v/>
      </c>
      <c r="N441" t="str">
        <f t="shared" si="60"/>
        <v/>
      </c>
      <c r="O441">
        <f t="shared" si="61"/>
        <v>42</v>
      </c>
      <c r="P441">
        <f t="shared" si="62"/>
        <v>41</v>
      </c>
    </row>
    <row r="442" spans="1:16" x14ac:dyDescent="0.25">
      <c r="A442" t="str">
        <f>Database!A365</f>
        <v>PHI</v>
      </c>
      <c r="B442">
        <f t="shared" si="54"/>
        <v>2</v>
      </c>
      <c r="C442" s="32">
        <f t="shared" si="55"/>
        <v>21</v>
      </c>
      <c r="D442" t="str">
        <f>Database!C365</f>
        <v>R</v>
      </c>
      <c r="E442" t="str">
        <f>Database!B365</f>
        <v>Garnet Hathaway</v>
      </c>
      <c r="F442" s="16">
        <f>2026-Database!D365</f>
        <v>35</v>
      </c>
      <c r="G442" t="str">
        <f>Database!F365</f>
        <v>USA</v>
      </c>
      <c r="H442" s="3" t="str">
        <f>Database!E365</f>
        <v>FL</v>
      </c>
      <c r="I442" s="15">
        <f>Database!G365</f>
        <v>2400000</v>
      </c>
      <c r="J442" t="str">
        <f t="shared" si="56"/>
        <v/>
      </c>
      <c r="K442" t="str">
        <f t="shared" si="57"/>
        <v/>
      </c>
      <c r="L442">
        <f t="shared" si="58"/>
        <v>2400000</v>
      </c>
      <c r="M442" t="str">
        <f t="shared" si="59"/>
        <v/>
      </c>
      <c r="N442" t="str">
        <f t="shared" si="60"/>
        <v/>
      </c>
      <c r="O442">
        <f t="shared" si="61"/>
        <v>53</v>
      </c>
      <c r="P442">
        <f t="shared" si="62"/>
        <v>52</v>
      </c>
    </row>
    <row r="443" spans="1:16" x14ac:dyDescent="0.25">
      <c r="A443" t="str">
        <f>Database!A368</f>
        <v>PHI</v>
      </c>
      <c r="B443">
        <f t="shared" si="54"/>
        <v>2</v>
      </c>
      <c r="C443" s="32">
        <f t="shared" si="55"/>
        <v>50</v>
      </c>
      <c r="D443" t="str">
        <f>Database!C368</f>
        <v>D</v>
      </c>
      <c r="E443" t="str">
        <f>Database!B368</f>
        <v>Jamie Drysdale</v>
      </c>
      <c r="F443" s="16">
        <f>2026-Database!D368</f>
        <v>24</v>
      </c>
      <c r="G443" t="str">
        <f>Database!F368</f>
        <v>CAN</v>
      </c>
      <c r="H443" s="3" t="str">
        <f>Database!E368</f>
        <v>ON</v>
      </c>
      <c r="I443" s="15">
        <f>Database!G368</f>
        <v>2300000</v>
      </c>
      <c r="J443" t="str">
        <f t="shared" si="56"/>
        <v/>
      </c>
      <c r="K443" t="str">
        <f t="shared" si="57"/>
        <v/>
      </c>
      <c r="L443" t="str">
        <f t="shared" si="58"/>
        <v/>
      </c>
      <c r="M443">
        <f t="shared" si="59"/>
        <v>2300000</v>
      </c>
      <c r="N443" t="str">
        <f t="shared" si="60"/>
        <v/>
      </c>
      <c r="O443">
        <f t="shared" si="61"/>
        <v>114</v>
      </c>
      <c r="P443">
        <f t="shared" si="62"/>
        <v>113</v>
      </c>
    </row>
    <row r="444" spans="1:16" x14ac:dyDescent="0.25">
      <c r="A444" t="str">
        <f>Database!A423</f>
        <v>PHI</v>
      </c>
      <c r="B444">
        <f t="shared" si="54"/>
        <v>2</v>
      </c>
      <c r="C444" s="32">
        <f t="shared" si="55"/>
        <v>26</v>
      </c>
      <c r="D444" t="str">
        <f>Database!C423</f>
        <v>R</v>
      </c>
      <c r="E444" t="str">
        <f>Database!B423</f>
        <v>Bobby Brink</v>
      </c>
      <c r="F444" s="16">
        <f>2026-Database!D423</f>
        <v>25</v>
      </c>
      <c r="G444" t="str">
        <f>Database!F423</f>
        <v>USA</v>
      </c>
      <c r="H444" s="3" t="str">
        <f>Database!E423</f>
        <v>MN</v>
      </c>
      <c r="I444" s="15">
        <f>Database!G423</f>
        <v>1500000</v>
      </c>
      <c r="J444" t="str">
        <f t="shared" si="56"/>
        <v/>
      </c>
      <c r="K444" t="str">
        <f t="shared" si="57"/>
        <v/>
      </c>
      <c r="L444">
        <f t="shared" si="58"/>
        <v>1500000</v>
      </c>
      <c r="M444" t="str">
        <f t="shared" si="59"/>
        <v/>
      </c>
      <c r="N444" t="str">
        <f t="shared" si="60"/>
        <v/>
      </c>
      <c r="O444">
        <f t="shared" si="61"/>
        <v>58</v>
      </c>
      <c r="P444">
        <f t="shared" si="62"/>
        <v>57</v>
      </c>
    </row>
    <row r="445" spans="1:16" x14ac:dyDescent="0.25">
      <c r="A445" t="str">
        <f>Database!A433</f>
        <v>PHI</v>
      </c>
      <c r="B445">
        <f t="shared" si="54"/>
        <v>2</v>
      </c>
      <c r="C445" s="32">
        <f t="shared" si="55"/>
        <v>9</v>
      </c>
      <c r="D445" t="str">
        <f>Database!C433</f>
        <v>G</v>
      </c>
      <c r="E445" t="str">
        <f>Database!B433</f>
        <v>Samuel Ersson</v>
      </c>
      <c r="F445" s="16">
        <f>2026-Database!D433</f>
        <v>27</v>
      </c>
      <c r="G445" t="str">
        <f>Database!F433</f>
        <v>SWE</v>
      </c>
      <c r="H445" s="3" t="str">
        <f>Database!E433</f>
        <v>--</v>
      </c>
      <c r="I445" s="15">
        <f>Database!G433</f>
        <v>1450000</v>
      </c>
      <c r="J445" t="str">
        <f t="shared" si="56"/>
        <v/>
      </c>
      <c r="K445" t="str">
        <f t="shared" si="57"/>
        <v/>
      </c>
      <c r="L445" t="str">
        <f t="shared" si="58"/>
        <v/>
      </c>
      <c r="M445" t="str">
        <f t="shared" si="59"/>
        <v/>
      </c>
      <c r="N445">
        <f t="shared" si="60"/>
        <v>1450000</v>
      </c>
      <c r="O445">
        <f t="shared" si="61"/>
        <v>41</v>
      </c>
      <c r="P445">
        <f t="shared" si="62"/>
        <v>40</v>
      </c>
    </row>
    <row r="446" spans="1:16" x14ac:dyDescent="0.25">
      <c r="A446" t="str">
        <f>Database!A528</f>
        <v>PHI</v>
      </c>
      <c r="B446">
        <f t="shared" si="54"/>
        <v>2</v>
      </c>
      <c r="C446" s="32">
        <f t="shared" si="55"/>
        <v>15</v>
      </c>
      <c r="D446" t="str">
        <f>Database!C528</f>
        <v>G</v>
      </c>
      <c r="E446" t="str">
        <f>Database!B528</f>
        <v>Alexei Kolosov</v>
      </c>
      <c r="F446" s="16">
        <f>2026-Database!D528</f>
        <v>24</v>
      </c>
      <c r="G446" t="str">
        <f>Database!F528</f>
        <v>BLR</v>
      </c>
      <c r="H446" s="3" t="str">
        <f>Database!E528</f>
        <v>--</v>
      </c>
      <c r="I446" s="15">
        <f>Database!G528</f>
        <v>925000</v>
      </c>
      <c r="J446" t="str">
        <f t="shared" si="56"/>
        <v/>
      </c>
      <c r="K446" t="str">
        <f t="shared" si="57"/>
        <v/>
      </c>
      <c r="L446" t="str">
        <f t="shared" si="58"/>
        <v/>
      </c>
      <c r="M446" t="str">
        <f t="shared" si="59"/>
        <v/>
      </c>
      <c r="N446">
        <f t="shared" si="60"/>
        <v>925000</v>
      </c>
      <c r="O446">
        <f t="shared" si="61"/>
        <v>47</v>
      </c>
      <c r="P446">
        <f t="shared" si="62"/>
        <v>46</v>
      </c>
    </row>
    <row r="447" spans="1:16" x14ac:dyDescent="0.25">
      <c r="A447" t="str">
        <f>Database!A509</f>
        <v>PHI</v>
      </c>
      <c r="B447">
        <f t="shared" si="54"/>
        <v>3</v>
      </c>
      <c r="C447" s="32">
        <f t="shared" si="55"/>
        <v>8</v>
      </c>
      <c r="D447" t="str">
        <f>Database!C509</f>
        <v>R</v>
      </c>
      <c r="E447" t="str">
        <f>Database!B509</f>
        <v>Matvei Michkov</v>
      </c>
      <c r="F447" s="16">
        <f>2026-Database!D509</f>
        <v>22</v>
      </c>
      <c r="G447" t="str">
        <f>Database!F509</f>
        <v>RUS</v>
      </c>
      <c r="H447" s="3" t="str">
        <f>Database!E509</f>
        <v>--</v>
      </c>
      <c r="I447" s="15">
        <f>Database!G509</f>
        <v>950000</v>
      </c>
      <c r="J447" t="str">
        <f t="shared" si="56"/>
        <v/>
      </c>
      <c r="K447" t="str">
        <f t="shared" si="57"/>
        <v/>
      </c>
      <c r="L447">
        <f t="shared" si="58"/>
        <v>950000</v>
      </c>
      <c r="M447" t="str">
        <f t="shared" si="59"/>
        <v/>
      </c>
      <c r="N447" t="str">
        <f t="shared" si="60"/>
        <v/>
      </c>
      <c r="O447">
        <f t="shared" si="61"/>
        <v>72</v>
      </c>
      <c r="P447">
        <f t="shared" si="62"/>
        <v>71</v>
      </c>
    </row>
    <row r="448" spans="1:16" x14ac:dyDescent="0.25">
      <c r="A448" t="str">
        <f>Database!A492</f>
        <v>PHI</v>
      </c>
      <c r="B448">
        <f t="shared" si="54"/>
        <v>5</v>
      </c>
      <c r="C448" s="32">
        <f t="shared" si="55"/>
        <v>18</v>
      </c>
      <c r="D448" t="str">
        <f>Database!C492</f>
        <v>C</v>
      </c>
      <c r="E448" t="str">
        <f>Database!B492</f>
        <v>Jett Luchanko</v>
      </c>
      <c r="F448" s="16">
        <f>2026-Database!D492</f>
        <v>20</v>
      </c>
      <c r="G448" t="str">
        <f>Database!F492</f>
        <v>CAN</v>
      </c>
      <c r="H448" s="3" t="str">
        <f>Database!E492</f>
        <v>ON</v>
      </c>
      <c r="I448" s="15">
        <f>Database!G492</f>
        <v>975000</v>
      </c>
      <c r="J448" t="str">
        <f t="shared" si="56"/>
        <v/>
      </c>
      <c r="K448">
        <f t="shared" si="57"/>
        <v>975000</v>
      </c>
      <c r="L448" t="str">
        <f t="shared" si="58"/>
        <v/>
      </c>
      <c r="M448" t="str">
        <f t="shared" si="59"/>
        <v/>
      </c>
      <c r="N448" t="str">
        <f t="shared" si="60"/>
        <v/>
      </c>
      <c r="O448">
        <f t="shared" si="61"/>
        <v>146</v>
      </c>
      <c r="P448">
        <f t="shared" si="62"/>
        <v>145</v>
      </c>
    </row>
    <row r="449" spans="1:16" x14ac:dyDescent="0.25">
      <c r="A449" t="str">
        <f>Database!A10</f>
        <v>PIT</v>
      </c>
      <c r="B449">
        <f t="shared" si="54"/>
        <v>1</v>
      </c>
      <c r="C449" s="32">
        <f t="shared" si="55"/>
        <v>1</v>
      </c>
      <c r="D449" t="str">
        <f>Database!C10</f>
        <v>D</v>
      </c>
      <c r="E449" t="str">
        <f>Database!B10</f>
        <v>Erik Karlsson</v>
      </c>
      <c r="F449" s="16">
        <f>2026-Database!D10</f>
        <v>36</v>
      </c>
      <c r="G449" t="str">
        <f>Database!F10</f>
        <v>SWE</v>
      </c>
      <c r="H449" s="3" t="str">
        <f>Database!E10</f>
        <v>--</v>
      </c>
      <c r="I449" s="15">
        <f>Database!G10</f>
        <v>11500000</v>
      </c>
      <c r="J449" t="str">
        <f t="shared" si="56"/>
        <v/>
      </c>
      <c r="K449" t="str">
        <f t="shared" si="57"/>
        <v/>
      </c>
      <c r="L449" t="str">
        <f t="shared" si="58"/>
        <v/>
      </c>
      <c r="M449">
        <f t="shared" si="59"/>
        <v>11500000</v>
      </c>
      <c r="N449" t="str">
        <f t="shared" si="60"/>
        <v/>
      </c>
      <c r="O449">
        <f t="shared" si="61"/>
        <v>1</v>
      </c>
      <c r="P449">
        <f t="shared" si="62"/>
        <v>0</v>
      </c>
    </row>
    <row r="450" spans="1:16" x14ac:dyDescent="0.25">
      <c r="A450" t="str">
        <f>Database!A47</f>
        <v>PIT</v>
      </c>
      <c r="B450">
        <f t="shared" ref="B450:B513" si="63">IF(D450="D",(P450-MOD(P450,64))/64,(P450-MOD(P450,32))/32)+1</f>
        <v>1</v>
      </c>
      <c r="C450" s="32">
        <f t="shared" ref="C450:C513" si="64">IF(D450="D",O450-(B450-1)*64,O450-(B450-1)*32)</f>
        <v>12</v>
      </c>
      <c r="D450" t="str">
        <f>Database!C47</f>
        <v>C</v>
      </c>
      <c r="E450" t="str">
        <f>Database!B47</f>
        <v>Sidney Crosby</v>
      </c>
      <c r="F450" s="16">
        <f>2026-Database!D47</f>
        <v>39</v>
      </c>
      <c r="G450" t="str">
        <f>Database!F47</f>
        <v>CAN</v>
      </c>
      <c r="H450" s="3" t="str">
        <f>Database!E47</f>
        <v>NS</v>
      </c>
      <c r="I450" s="15">
        <f>Database!G47</f>
        <v>8700000</v>
      </c>
      <c r="J450" t="str">
        <f t="shared" ref="J450:J513" si="65">IF($D450="L",$I450,"")</f>
        <v/>
      </c>
      <c r="K450">
        <f t="shared" ref="K450:K513" si="66">IF($D450="C",$I450,"")</f>
        <v>8700000</v>
      </c>
      <c r="L450" t="str">
        <f t="shared" ref="L450:L513" si="67">IF($D450="R",$I450,"")</f>
        <v/>
      </c>
      <c r="M450" t="str">
        <f t="shared" ref="M450:M513" si="68">IF($D450="D",$I450,"")</f>
        <v/>
      </c>
      <c r="N450" t="str">
        <f t="shared" ref="N450:N513" si="69">IF($D450="G",$I450,"")</f>
        <v/>
      </c>
      <c r="O450">
        <f t="shared" ref="O450:O513" si="70">IF(D450="L",RANK(J450,J$2:J$655,FALSE),0)+IF(D450="C",RANK(K450,K$2:K$655,FALSE),0)+IF(D450="R",RANK(L450,L$2:L$655,FALSE),0)+IF(D450="D",RANK(M450,M$2:M$655,FALSE),0)+IF(D450="G",RANK(N450,N$2:N$655,FALSE),0)</f>
        <v>12</v>
      </c>
      <c r="P450">
        <f t="shared" ref="P450:P513" si="71">O450-1</f>
        <v>11</v>
      </c>
    </row>
    <row r="451" spans="1:16" x14ac:dyDescent="0.25">
      <c r="A451" t="str">
        <f>Database!A153</f>
        <v>PIT</v>
      </c>
      <c r="B451">
        <f t="shared" si="63"/>
        <v>1</v>
      </c>
      <c r="C451" s="32">
        <f t="shared" si="64"/>
        <v>48</v>
      </c>
      <c r="D451" t="str">
        <f>Database!C153</f>
        <v>D</v>
      </c>
      <c r="E451" t="str">
        <f>Database!B153</f>
        <v>Kris Letang</v>
      </c>
      <c r="F451" s="16">
        <f>2026-Database!D153</f>
        <v>39</v>
      </c>
      <c r="G451" t="str">
        <f>Database!F153</f>
        <v>CAN</v>
      </c>
      <c r="H451" s="3" t="str">
        <f>Database!E153</f>
        <v>QC</v>
      </c>
      <c r="I451" s="15">
        <f>Database!G153</f>
        <v>6100000</v>
      </c>
      <c r="J451" t="str">
        <f t="shared" si="65"/>
        <v/>
      </c>
      <c r="K451" t="str">
        <f t="shared" si="66"/>
        <v/>
      </c>
      <c r="L451" t="str">
        <f t="shared" si="67"/>
        <v/>
      </c>
      <c r="M451">
        <f t="shared" si="68"/>
        <v>6100000</v>
      </c>
      <c r="N451" t="str">
        <f t="shared" si="69"/>
        <v/>
      </c>
      <c r="O451">
        <f t="shared" si="70"/>
        <v>48</v>
      </c>
      <c r="P451">
        <f t="shared" si="71"/>
        <v>47</v>
      </c>
    </row>
    <row r="452" spans="1:16" x14ac:dyDescent="0.25">
      <c r="A452" t="str">
        <f>Database!A197</f>
        <v>PIT</v>
      </c>
      <c r="B452">
        <f t="shared" si="63"/>
        <v>1</v>
      </c>
      <c r="C452" s="32">
        <f t="shared" si="64"/>
        <v>29</v>
      </c>
      <c r="D452" t="str">
        <f>Database!C197</f>
        <v>R</v>
      </c>
      <c r="E452" t="str">
        <f>Database!B197</f>
        <v>Bryan Rust</v>
      </c>
      <c r="F452" s="16">
        <f>2026-Database!D197</f>
        <v>34</v>
      </c>
      <c r="G452" t="str">
        <f>Database!F197</f>
        <v>USA</v>
      </c>
      <c r="H452" s="3" t="str">
        <f>Database!E197</f>
        <v>MI</v>
      </c>
      <c r="I452" s="15">
        <f>Database!G197</f>
        <v>5125000</v>
      </c>
      <c r="J452" t="str">
        <f t="shared" si="65"/>
        <v/>
      </c>
      <c r="K452" t="str">
        <f t="shared" si="66"/>
        <v/>
      </c>
      <c r="L452">
        <f t="shared" si="67"/>
        <v>5125000</v>
      </c>
      <c r="M452" t="str">
        <f t="shared" si="68"/>
        <v/>
      </c>
      <c r="N452" t="str">
        <f t="shared" si="69"/>
        <v/>
      </c>
      <c r="O452">
        <f t="shared" si="70"/>
        <v>29</v>
      </c>
      <c r="P452">
        <f t="shared" si="71"/>
        <v>28</v>
      </c>
    </row>
    <row r="453" spans="1:16" x14ac:dyDescent="0.25">
      <c r="A453" t="str">
        <f>Database!A207</f>
        <v>PIT</v>
      </c>
      <c r="B453">
        <f t="shared" si="63"/>
        <v>1</v>
      </c>
      <c r="C453" s="32">
        <f t="shared" si="64"/>
        <v>30</v>
      </c>
      <c r="D453" t="str">
        <f>Database!C207</f>
        <v>R</v>
      </c>
      <c r="E453" t="str">
        <f>Database!B207</f>
        <v>Rickard Rakell</v>
      </c>
      <c r="F453" s="16">
        <f>2026-Database!D207</f>
        <v>33</v>
      </c>
      <c r="G453" t="str">
        <f>Database!F207</f>
        <v>SWE</v>
      </c>
      <c r="H453" s="3" t="str">
        <f>Database!E207</f>
        <v>--</v>
      </c>
      <c r="I453" s="15">
        <f>Database!G207</f>
        <v>5000000</v>
      </c>
      <c r="J453" t="str">
        <f t="shared" si="65"/>
        <v/>
      </c>
      <c r="K453" t="str">
        <f t="shared" si="66"/>
        <v/>
      </c>
      <c r="L453">
        <f t="shared" si="67"/>
        <v>5000000</v>
      </c>
      <c r="M453" t="str">
        <f t="shared" si="68"/>
        <v/>
      </c>
      <c r="N453" t="str">
        <f t="shared" si="69"/>
        <v/>
      </c>
      <c r="O453">
        <f t="shared" si="70"/>
        <v>30</v>
      </c>
      <c r="P453">
        <f t="shared" si="71"/>
        <v>29</v>
      </c>
    </row>
    <row r="454" spans="1:16" x14ac:dyDescent="0.25">
      <c r="A454" t="str">
        <f>Database!A109</f>
        <v>PIT</v>
      </c>
      <c r="B454">
        <f t="shared" si="63"/>
        <v>2</v>
      </c>
      <c r="C454" s="32">
        <f t="shared" si="64"/>
        <v>3</v>
      </c>
      <c r="D454" t="str">
        <f>Database!C109</f>
        <v>C</v>
      </c>
      <c r="E454" t="str">
        <f>Database!B109</f>
        <v>Kevin Hayes</v>
      </c>
      <c r="F454" s="16">
        <f>2026-Database!D109</f>
        <v>34</v>
      </c>
      <c r="G454" t="str">
        <f>Database!F109</f>
        <v>USA</v>
      </c>
      <c r="H454" s="3" t="str">
        <f>Database!E109</f>
        <v>MA</v>
      </c>
      <c r="I454" s="15">
        <f>Database!G109</f>
        <v>7142858</v>
      </c>
      <c r="J454" t="str">
        <f t="shared" si="65"/>
        <v/>
      </c>
      <c r="K454">
        <f t="shared" si="66"/>
        <v>7142858</v>
      </c>
      <c r="L454" t="str">
        <f t="shared" si="67"/>
        <v/>
      </c>
      <c r="M454" t="str">
        <f t="shared" si="68"/>
        <v/>
      </c>
      <c r="N454" t="str">
        <f t="shared" si="69"/>
        <v/>
      </c>
      <c r="O454">
        <f t="shared" si="70"/>
        <v>35</v>
      </c>
      <c r="P454">
        <f t="shared" si="71"/>
        <v>34</v>
      </c>
    </row>
    <row r="455" spans="1:16" x14ac:dyDescent="0.25">
      <c r="A455" t="str">
        <f>Database!A152</f>
        <v>PIT</v>
      </c>
      <c r="B455">
        <f t="shared" si="63"/>
        <v>2</v>
      </c>
      <c r="C455" s="32">
        <f t="shared" si="64"/>
        <v>15</v>
      </c>
      <c r="D455" t="str">
        <f>Database!C152</f>
        <v>C</v>
      </c>
      <c r="E455" t="str">
        <f>Database!B152</f>
        <v>Evgeni Malkin</v>
      </c>
      <c r="F455" s="16">
        <f>2026-Database!D152</f>
        <v>40</v>
      </c>
      <c r="G455" t="str">
        <f>Database!F152</f>
        <v>RUS</v>
      </c>
      <c r="H455" s="3" t="str">
        <f>Database!E152</f>
        <v>--</v>
      </c>
      <c r="I455" s="15">
        <f>Database!G152</f>
        <v>6100000</v>
      </c>
      <c r="J455" t="str">
        <f t="shared" si="65"/>
        <v/>
      </c>
      <c r="K455">
        <f t="shared" si="66"/>
        <v>6100000</v>
      </c>
      <c r="L455" t="str">
        <f t="shared" si="67"/>
        <v/>
      </c>
      <c r="M455" t="str">
        <f t="shared" si="68"/>
        <v/>
      </c>
      <c r="N455" t="str">
        <f t="shared" si="69"/>
        <v/>
      </c>
      <c r="O455">
        <f t="shared" si="70"/>
        <v>47</v>
      </c>
      <c r="P455">
        <f t="shared" si="71"/>
        <v>46</v>
      </c>
    </row>
    <row r="456" spans="1:16" x14ac:dyDescent="0.25">
      <c r="A456" t="str">
        <f>Database!A363</f>
        <v>PIT</v>
      </c>
      <c r="B456">
        <f t="shared" si="63"/>
        <v>2</v>
      </c>
      <c r="C456" s="32">
        <f t="shared" si="64"/>
        <v>18</v>
      </c>
      <c r="D456" t="str">
        <f>Database!C363</f>
        <v>R</v>
      </c>
      <c r="E456" t="str">
        <f>Database!B363</f>
        <v>Anthony Mantha</v>
      </c>
      <c r="F456" s="16">
        <f>2026-Database!D363</f>
        <v>32</v>
      </c>
      <c r="G456" t="str">
        <f>Database!F363</f>
        <v>CAN</v>
      </c>
      <c r="H456" s="3" t="str">
        <f>Database!E363</f>
        <v>QC</v>
      </c>
      <c r="I456" s="15">
        <f>Database!G363</f>
        <v>2500000</v>
      </c>
      <c r="J456" t="str">
        <f t="shared" si="65"/>
        <v/>
      </c>
      <c r="K456" t="str">
        <f t="shared" si="66"/>
        <v/>
      </c>
      <c r="L456">
        <f t="shared" si="67"/>
        <v>2500000</v>
      </c>
      <c r="M456" t="str">
        <f t="shared" si="68"/>
        <v/>
      </c>
      <c r="N456" t="str">
        <f t="shared" si="69"/>
        <v/>
      </c>
      <c r="O456">
        <f t="shared" si="70"/>
        <v>50</v>
      </c>
      <c r="P456">
        <f t="shared" si="71"/>
        <v>49</v>
      </c>
    </row>
    <row r="457" spans="1:16" x14ac:dyDescent="0.25">
      <c r="A457" t="str">
        <f>Database!A377</f>
        <v>PIT</v>
      </c>
      <c r="B457">
        <f t="shared" si="63"/>
        <v>2</v>
      </c>
      <c r="C457" s="32">
        <f t="shared" si="64"/>
        <v>22</v>
      </c>
      <c r="D457" t="str">
        <f>Database!C377</f>
        <v>R</v>
      </c>
      <c r="E457" t="str">
        <f>Database!B377</f>
        <v>Egor Chinakhov</v>
      </c>
      <c r="F457" s="16">
        <f>2026-Database!D377</f>
        <v>25</v>
      </c>
      <c r="G457" t="str">
        <f>Database!F377</f>
        <v>RUS</v>
      </c>
      <c r="H457" s="3" t="str">
        <f>Database!E377</f>
        <v>--</v>
      </c>
      <c r="I457" s="15">
        <f>Database!G377</f>
        <v>2100000</v>
      </c>
      <c r="J457" t="str">
        <f t="shared" si="65"/>
        <v/>
      </c>
      <c r="K457" t="str">
        <f t="shared" si="66"/>
        <v/>
      </c>
      <c r="L457">
        <f t="shared" si="67"/>
        <v>2100000</v>
      </c>
      <c r="M457" t="str">
        <f t="shared" si="68"/>
        <v/>
      </c>
      <c r="N457" t="str">
        <f t="shared" si="69"/>
        <v/>
      </c>
      <c r="O457">
        <f t="shared" si="70"/>
        <v>54</v>
      </c>
      <c r="P457">
        <f t="shared" si="71"/>
        <v>53</v>
      </c>
    </row>
    <row r="458" spans="1:16" x14ac:dyDescent="0.25">
      <c r="A458" t="str">
        <f>Database!A424</f>
        <v>PIT</v>
      </c>
      <c r="B458">
        <f t="shared" si="63"/>
        <v>2</v>
      </c>
      <c r="C458" s="32">
        <f t="shared" si="64"/>
        <v>26</v>
      </c>
      <c r="D458" t="str">
        <f>Database!C424</f>
        <v>R</v>
      </c>
      <c r="E458" t="str">
        <f>Database!B424</f>
        <v>Justin Brazeau</v>
      </c>
      <c r="F458" s="16">
        <f>2026-Database!D424</f>
        <v>28</v>
      </c>
      <c r="G458" t="str">
        <f>Database!F424</f>
        <v>CAN</v>
      </c>
      <c r="H458" s="3" t="str">
        <f>Database!E424</f>
        <v>ON</v>
      </c>
      <c r="I458" s="15">
        <f>Database!G424</f>
        <v>1500000</v>
      </c>
      <c r="J458" t="str">
        <f t="shared" si="65"/>
        <v/>
      </c>
      <c r="K458" t="str">
        <f t="shared" si="66"/>
        <v/>
      </c>
      <c r="L458">
        <f t="shared" si="67"/>
        <v>1500000</v>
      </c>
      <c r="M458" t="str">
        <f t="shared" si="68"/>
        <v/>
      </c>
      <c r="N458" t="str">
        <f t="shared" si="69"/>
        <v/>
      </c>
      <c r="O458">
        <f t="shared" si="70"/>
        <v>58</v>
      </c>
      <c r="P458">
        <f t="shared" si="71"/>
        <v>57</v>
      </c>
    </row>
    <row r="459" spans="1:16" x14ac:dyDescent="0.25">
      <c r="A459" t="str">
        <f>Database!A297</f>
        <v>PIT</v>
      </c>
      <c r="B459">
        <f t="shared" si="63"/>
        <v>3</v>
      </c>
      <c r="C459" s="32">
        <f t="shared" si="64"/>
        <v>17</v>
      </c>
      <c r="D459" t="str">
        <f>Database!C297</f>
        <v>C</v>
      </c>
      <c r="E459" t="str">
        <f>Database!B297</f>
        <v>Tommy Novak</v>
      </c>
      <c r="F459" s="16">
        <f>2026-Database!D297</f>
        <v>29</v>
      </c>
      <c r="G459" t="str">
        <f>Database!F297</f>
        <v>USA</v>
      </c>
      <c r="H459" s="3" t="str">
        <f>Database!E297</f>
        <v>MN</v>
      </c>
      <c r="I459" s="15">
        <f>Database!G297</f>
        <v>3500000</v>
      </c>
      <c r="J459" t="str">
        <f t="shared" si="65"/>
        <v/>
      </c>
      <c r="K459">
        <f t="shared" si="66"/>
        <v>3500000</v>
      </c>
      <c r="L459" t="str">
        <f t="shared" si="67"/>
        <v/>
      </c>
      <c r="M459" t="str">
        <f t="shared" si="68"/>
        <v/>
      </c>
      <c r="N459" t="str">
        <f t="shared" si="69"/>
        <v/>
      </c>
      <c r="O459">
        <f t="shared" si="70"/>
        <v>81</v>
      </c>
      <c r="P459">
        <f t="shared" si="71"/>
        <v>80</v>
      </c>
    </row>
    <row r="460" spans="1:16" x14ac:dyDescent="0.25">
      <c r="A460" t="str">
        <f>Database!A599</f>
        <v>PIT</v>
      </c>
      <c r="B460">
        <f t="shared" si="63"/>
        <v>3</v>
      </c>
      <c r="C460" s="32">
        <f t="shared" si="64"/>
        <v>29</v>
      </c>
      <c r="D460" t="str">
        <f>Database!C599</f>
        <v>L</v>
      </c>
      <c r="E460" t="str">
        <f>Database!B599</f>
        <v>Ville Koivunen</v>
      </c>
      <c r="F460" s="16">
        <f>2026-Database!D599</f>
        <v>23</v>
      </c>
      <c r="G460" t="str">
        <f>Database!F599</f>
        <v>FIN</v>
      </c>
      <c r="H460" s="3" t="str">
        <f>Database!E599</f>
        <v>--</v>
      </c>
      <c r="I460" s="15">
        <f>Database!G599</f>
        <v>805833</v>
      </c>
      <c r="J460">
        <f t="shared" si="65"/>
        <v>805833</v>
      </c>
      <c r="K460" t="str">
        <f t="shared" si="66"/>
        <v/>
      </c>
      <c r="L460" t="str">
        <f t="shared" si="67"/>
        <v/>
      </c>
      <c r="M460" t="str">
        <f t="shared" si="68"/>
        <v/>
      </c>
      <c r="N460" t="str">
        <f t="shared" si="69"/>
        <v/>
      </c>
      <c r="O460">
        <f t="shared" si="70"/>
        <v>93</v>
      </c>
      <c r="P460">
        <f t="shared" si="71"/>
        <v>92</v>
      </c>
    </row>
    <row r="461" spans="1:16" x14ac:dyDescent="0.25">
      <c r="A461" t="str">
        <f>Database!A637</f>
        <v>PIT</v>
      </c>
      <c r="B461">
        <f t="shared" si="63"/>
        <v>3</v>
      </c>
      <c r="C461" s="32">
        <f t="shared" si="64"/>
        <v>31</v>
      </c>
      <c r="D461" t="str">
        <f>Database!C637</f>
        <v>L</v>
      </c>
      <c r="E461" t="str">
        <f>Database!B637</f>
        <v>Joona Koppanen</v>
      </c>
      <c r="F461" s="16">
        <f>2026-Database!D637</f>
        <v>28</v>
      </c>
      <c r="G461" t="str">
        <f>Database!F637</f>
        <v>FIN</v>
      </c>
      <c r="H461" s="3" t="str">
        <f>Database!E637</f>
        <v>--</v>
      </c>
      <c r="I461" s="15">
        <f>Database!G637</f>
        <v>775000</v>
      </c>
      <c r="J461">
        <f t="shared" si="65"/>
        <v>775000</v>
      </c>
      <c r="K461" t="str">
        <f t="shared" si="66"/>
        <v/>
      </c>
      <c r="L461" t="str">
        <f t="shared" si="67"/>
        <v/>
      </c>
      <c r="M461" t="str">
        <f t="shared" si="68"/>
        <v/>
      </c>
      <c r="N461" t="str">
        <f t="shared" si="69"/>
        <v/>
      </c>
      <c r="O461">
        <f t="shared" si="70"/>
        <v>95</v>
      </c>
      <c r="P461">
        <f t="shared" si="71"/>
        <v>94</v>
      </c>
    </row>
    <row r="462" spans="1:16" x14ac:dyDescent="0.25">
      <c r="A462" t="str">
        <f>Database!A391</f>
        <v>PIT</v>
      </c>
      <c r="B462">
        <f t="shared" si="63"/>
        <v>4</v>
      </c>
      <c r="C462" s="32">
        <f t="shared" si="64"/>
        <v>19</v>
      </c>
      <c r="D462" t="str">
        <f>Database!C391</f>
        <v>C</v>
      </c>
      <c r="E462" t="str">
        <f>Database!B391</f>
        <v>Noel Acciari</v>
      </c>
      <c r="F462" s="16">
        <f>2026-Database!D391</f>
        <v>35</v>
      </c>
      <c r="G462" t="str">
        <f>Database!F391</f>
        <v>USA</v>
      </c>
      <c r="H462" s="3" t="str">
        <f>Database!E391</f>
        <v>RI</v>
      </c>
      <c r="I462" s="15">
        <f>Database!G391</f>
        <v>2000000</v>
      </c>
      <c r="J462" t="str">
        <f t="shared" si="65"/>
        <v/>
      </c>
      <c r="K462">
        <f t="shared" si="66"/>
        <v>2000000</v>
      </c>
      <c r="L462" t="str">
        <f t="shared" si="67"/>
        <v/>
      </c>
      <c r="M462" t="str">
        <f t="shared" si="68"/>
        <v/>
      </c>
      <c r="N462" t="str">
        <f t="shared" si="69"/>
        <v/>
      </c>
      <c r="O462">
        <f t="shared" si="70"/>
        <v>115</v>
      </c>
      <c r="P462">
        <f t="shared" si="71"/>
        <v>114</v>
      </c>
    </row>
    <row r="463" spans="1:16" x14ac:dyDescent="0.25">
      <c r="A463" t="str">
        <f>Database!A403</f>
        <v>PIT</v>
      </c>
      <c r="B463">
        <f t="shared" si="63"/>
        <v>4</v>
      </c>
      <c r="C463" s="32">
        <f t="shared" si="64"/>
        <v>27</v>
      </c>
      <c r="D463" t="str">
        <f>Database!C403</f>
        <v>C</v>
      </c>
      <c r="E463" t="str">
        <f>Database!B403</f>
        <v>Blake Lizotte</v>
      </c>
      <c r="F463" s="16">
        <f>2026-Database!D403</f>
        <v>29</v>
      </c>
      <c r="G463" t="str">
        <f>Database!F403</f>
        <v>USA</v>
      </c>
      <c r="H463" s="3" t="str">
        <f>Database!E403</f>
        <v>MN</v>
      </c>
      <c r="I463" s="15">
        <f>Database!G403</f>
        <v>1850000</v>
      </c>
      <c r="J463" t="str">
        <f t="shared" si="65"/>
        <v/>
      </c>
      <c r="K463">
        <f t="shared" si="66"/>
        <v>1850000</v>
      </c>
      <c r="L463" t="str">
        <f t="shared" si="67"/>
        <v/>
      </c>
      <c r="M463" t="str">
        <f t="shared" si="68"/>
        <v/>
      </c>
      <c r="N463" t="str">
        <f t="shared" si="69"/>
        <v/>
      </c>
      <c r="O463">
        <f t="shared" si="70"/>
        <v>123</v>
      </c>
      <c r="P463">
        <f t="shared" si="71"/>
        <v>122</v>
      </c>
    </row>
    <row r="464" spans="1:16" x14ac:dyDescent="0.25">
      <c r="A464" t="str">
        <f>Database!A510</f>
        <v>PIT</v>
      </c>
      <c r="B464">
        <f t="shared" si="63"/>
        <v>5</v>
      </c>
      <c r="C464" s="32">
        <f t="shared" si="64"/>
        <v>23</v>
      </c>
      <c r="D464" t="str">
        <f>Database!C510</f>
        <v>C</v>
      </c>
      <c r="E464" t="str">
        <f>Database!B510</f>
        <v>Rutger McGroarty</v>
      </c>
      <c r="F464" s="16">
        <f>2026-Database!D510</f>
        <v>22</v>
      </c>
      <c r="G464" t="str">
        <f>Database!F510</f>
        <v>USA</v>
      </c>
      <c r="H464" s="3" t="str">
        <f>Database!E510</f>
        <v>NE</v>
      </c>
      <c r="I464" s="15">
        <f>Database!G510</f>
        <v>950000</v>
      </c>
      <c r="J464" t="str">
        <f t="shared" si="65"/>
        <v/>
      </c>
      <c r="K464">
        <f t="shared" si="66"/>
        <v>950000</v>
      </c>
      <c r="L464" t="str">
        <f t="shared" si="67"/>
        <v/>
      </c>
      <c r="M464" t="str">
        <f t="shared" si="68"/>
        <v/>
      </c>
      <c r="N464" t="str">
        <f t="shared" si="69"/>
        <v/>
      </c>
      <c r="O464">
        <f t="shared" si="70"/>
        <v>151</v>
      </c>
      <c r="P464">
        <f t="shared" si="71"/>
        <v>150</v>
      </c>
    </row>
    <row r="465" spans="1:16" x14ac:dyDescent="0.25">
      <c r="A465" t="str">
        <f>Database!A636</f>
        <v>PIT</v>
      </c>
      <c r="B465">
        <f t="shared" si="63"/>
        <v>7</v>
      </c>
      <c r="C465" s="32">
        <f t="shared" si="64"/>
        <v>1</v>
      </c>
      <c r="D465" t="str">
        <f>Database!C636</f>
        <v>C</v>
      </c>
      <c r="E465" t="str">
        <f>Database!B636</f>
        <v>Filip Hallander</v>
      </c>
      <c r="F465" s="16">
        <f>2026-Database!D636</f>
        <v>26</v>
      </c>
      <c r="G465" t="str">
        <f>Database!F636</f>
        <v>SWE</v>
      </c>
      <c r="H465" s="3" t="str">
        <f>Database!E636</f>
        <v>--</v>
      </c>
      <c r="I465" s="15">
        <f>Database!G636</f>
        <v>775000</v>
      </c>
      <c r="J465" t="str">
        <f t="shared" si="65"/>
        <v/>
      </c>
      <c r="K465">
        <f t="shared" si="66"/>
        <v>775000</v>
      </c>
      <c r="L465" t="str">
        <f t="shared" si="67"/>
        <v/>
      </c>
      <c r="M465" t="str">
        <f t="shared" si="68"/>
        <v/>
      </c>
      <c r="N465" t="str">
        <f t="shared" si="69"/>
        <v/>
      </c>
      <c r="O465">
        <f t="shared" si="70"/>
        <v>193</v>
      </c>
      <c r="P465">
        <f t="shared" si="71"/>
        <v>192</v>
      </c>
    </row>
    <row r="466" spans="1:16" x14ac:dyDescent="0.25">
      <c r="A466" t="str">
        <f>Database!A103</f>
        <v>SEA</v>
      </c>
      <c r="B466">
        <f t="shared" si="63"/>
        <v>1</v>
      </c>
      <c r="C466" s="32">
        <f t="shared" si="64"/>
        <v>31</v>
      </c>
      <c r="D466" t="str">
        <f>Database!C103</f>
        <v>D</v>
      </c>
      <c r="E466" t="str">
        <f>Database!B103</f>
        <v>Vince Dunn</v>
      </c>
      <c r="F466" s="16">
        <f>2026-Database!D103</f>
        <v>30</v>
      </c>
      <c r="G466" t="str">
        <f>Database!F103</f>
        <v>CAN</v>
      </c>
      <c r="H466" s="3" t="str">
        <f>Database!E103</f>
        <v>ON</v>
      </c>
      <c r="I466" s="15">
        <f>Database!G103</f>
        <v>7350000</v>
      </c>
      <c r="J466" t="str">
        <f t="shared" si="65"/>
        <v/>
      </c>
      <c r="K466" t="str">
        <f t="shared" si="66"/>
        <v/>
      </c>
      <c r="L466" t="str">
        <f t="shared" si="67"/>
        <v/>
      </c>
      <c r="M466">
        <f t="shared" si="68"/>
        <v>7350000</v>
      </c>
      <c r="N466" t="str">
        <f t="shared" si="69"/>
        <v/>
      </c>
      <c r="O466">
        <f t="shared" si="70"/>
        <v>31</v>
      </c>
      <c r="P466">
        <f t="shared" si="71"/>
        <v>30</v>
      </c>
    </row>
    <row r="467" spans="1:16" x14ac:dyDescent="0.25">
      <c r="A467" t="str">
        <f>Database!A111</f>
        <v>SEA</v>
      </c>
      <c r="B467">
        <f t="shared" si="63"/>
        <v>1</v>
      </c>
      <c r="C467" s="32">
        <f t="shared" si="64"/>
        <v>35</v>
      </c>
      <c r="D467" t="str">
        <f>Database!C111</f>
        <v>D</v>
      </c>
      <c r="E467" t="str">
        <f>Database!B111</f>
        <v>Brandon Montour</v>
      </c>
      <c r="F467" s="16">
        <f>2026-Database!D111</f>
        <v>32</v>
      </c>
      <c r="G467" t="str">
        <f>Database!F111</f>
        <v>CAN</v>
      </c>
      <c r="H467" s="3" t="str">
        <f>Database!E111</f>
        <v>ON</v>
      </c>
      <c r="I467" s="15">
        <f>Database!G111</f>
        <v>7142857</v>
      </c>
      <c r="J467" t="str">
        <f t="shared" si="65"/>
        <v/>
      </c>
      <c r="K467" t="str">
        <f t="shared" si="66"/>
        <v/>
      </c>
      <c r="L467" t="str">
        <f t="shared" si="67"/>
        <v/>
      </c>
      <c r="M467">
        <f t="shared" si="68"/>
        <v>7142857</v>
      </c>
      <c r="N467" t="str">
        <f t="shared" si="69"/>
        <v/>
      </c>
      <c r="O467">
        <f t="shared" si="70"/>
        <v>35</v>
      </c>
      <c r="P467">
        <f t="shared" si="71"/>
        <v>34</v>
      </c>
    </row>
    <row r="468" spans="1:16" x14ac:dyDescent="0.25">
      <c r="A468" t="str">
        <f>Database!A160</f>
        <v>SEA</v>
      </c>
      <c r="B468">
        <f t="shared" si="63"/>
        <v>1</v>
      </c>
      <c r="C468" s="32">
        <f t="shared" si="64"/>
        <v>13</v>
      </c>
      <c r="D468" t="str">
        <f>Database!C160</f>
        <v>G</v>
      </c>
      <c r="E468" t="str">
        <f>Database!B160</f>
        <v>Philipp Grubauer</v>
      </c>
      <c r="F468" s="16">
        <f>2026-Database!D160</f>
        <v>35</v>
      </c>
      <c r="G468" t="str">
        <f>Database!F160</f>
        <v>DEU</v>
      </c>
      <c r="H468" s="3" t="str">
        <f>Database!E160</f>
        <v>--</v>
      </c>
      <c r="I468" s="15">
        <f>Database!G160</f>
        <v>5900000</v>
      </c>
      <c r="J468" t="str">
        <f t="shared" si="65"/>
        <v/>
      </c>
      <c r="K468" t="str">
        <f t="shared" si="66"/>
        <v/>
      </c>
      <c r="L468" t="str">
        <f t="shared" si="67"/>
        <v/>
      </c>
      <c r="M468" t="str">
        <f t="shared" si="68"/>
        <v/>
      </c>
      <c r="N468">
        <f t="shared" si="69"/>
        <v>5900000</v>
      </c>
      <c r="O468">
        <f t="shared" si="70"/>
        <v>13</v>
      </c>
      <c r="P468">
        <f t="shared" si="71"/>
        <v>12</v>
      </c>
    </row>
    <row r="469" spans="1:16" x14ac:dyDescent="0.25">
      <c r="A469" t="str">
        <f>Database!A184</f>
        <v>SEA</v>
      </c>
      <c r="B469">
        <f t="shared" si="63"/>
        <v>1</v>
      </c>
      <c r="C469" s="32">
        <f t="shared" si="64"/>
        <v>26</v>
      </c>
      <c r="D469" t="str">
        <f>Database!C184</f>
        <v>L</v>
      </c>
      <c r="E469" t="str">
        <f>Database!B184</f>
        <v>Jaden Schwartz</v>
      </c>
      <c r="F469" s="16">
        <f>2026-Database!D184</f>
        <v>34</v>
      </c>
      <c r="G469" t="str">
        <f>Database!F184</f>
        <v>CAN</v>
      </c>
      <c r="H469" s="3" t="str">
        <f>Database!E184</f>
        <v>SK</v>
      </c>
      <c r="I469" s="15">
        <f>Database!G184</f>
        <v>5500000</v>
      </c>
      <c r="J469">
        <f t="shared" si="65"/>
        <v>5500000</v>
      </c>
      <c r="K469" t="str">
        <f t="shared" si="66"/>
        <v/>
      </c>
      <c r="L469" t="str">
        <f t="shared" si="67"/>
        <v/>
      </c>
      <c r="M469" t="str">
        <f t="shared" si="68"/>
        <v/>
      </c>
      <c r="N469" t="str">
        <f t="shared" si="69"/>
        <v/>
      </c>
      <c r="O469">
        <f t="shared" si="70"/>
        <v>26</v>
      </c>
      <c r="P469">
        <f t="shared" si="71"/>
        <v>25</v>
      </c>
    </row>
    <row r="470" spans="1:16" x14ac:dyDescent="0.25">
      <c r="A470" t="str">
        <f>Database!A193</f>
        <v>SEA</v>
      </c>
      <c r="B470">
        <f t="shared" si="63"/>
        <v>1</v>
      </c>
      <c r="C470" s="32">
        <f t="shared" si="64"/>
        <v>59</v>
      </c>
      <c r="D470" t="str">
        <f>Database!C193</f>
        <v>D</v>
      </c>
      <c r="E470" t="str">
        <f>Database!B193</f>
        <v>Adam Larsson</v>
      </c>
      <c r="F470" s="16">
        <f>2026-Database!D193</f>
        <v>34</v>
      </c>
      <c r="G470" t="str">
        <f>Database!F193</f>
        <v>SWE</v>
      </c>
      <c r="H470" s="3" t="str">
        <f>Database!E193</f>
        <v>--</v>
      </c>
      <c r="I470" s="15">
        <f>Database!G193</f>
        <v>5250000</v>
      </c>
      <c r="J470" t="str">
        <f t="shared" si="65"/>
        <v/>
      </c>
      <c r="K470" t="str">
        <f t="shared" si="66"/>
        <v/>
      </c>
      <c r="L470" t="str">
        <f t="shared" si="67"/>
        <v/>
      </c>
      <c r="M470">
        <f t="shared" si="68"/>
        <v>5250000</v>
      </c>
      <c r="N470" t="str">
        <f t="shared" si="69"/>
        <v/>
      </c>
      <c r="O470">
        <f t="shared" si="70"/>
        <v>59</v>
      </c>
      <c r="P470">
        <f t="shared" si="71"/>
        <v>58</v>
      </c>
    </row>
    <row r="471" spans="1:16" x14ac:dyDescent="0.25">
      <c r="A471" t="str">
        <f>Database!A209</f>
        <v>SEA</v>
      </c>
      <c r="B471">
        <f t="shared" si="63"/>
        <v>1</v>
      </c>
      <c r="C471" s="32">
        <f t="shared" si="64"/>
        <v>17</v>
      </c>
      <c r="D471" t="str">
        <f>Database!C209</f>
        <v>G</v>
      </c>
      <c r="E471" t="str">
        <f>Database!B209</f>
        <v>Joey Daccord</v>
      </c>
      <c r="F471" s="16">
        <f>2026-Database!D209</f>
        <v>30</v>
      </c>
      <c r="G471" t="str">
        <f>Database!F209</f>
        <v>USA</v>
      </c>
      <c r="H471" s="3" t="str">
        <f>Database!E209</f>
        <v>MA</v>
      </c>
      <c r="I471" s="15">
        <f>Database!G209</f>
        <v>5000000</v>
      </c>
      <c r="J471" t="str">
        <f t="shared" si="65"/>
        <v/>
      </c>
      <c r="K471" t="str">
        <f t="shared" si="66"/>
        <v/>
      </c>
      <c r="L471" t="str">
        <f t="shared" si="67"/>
        <v/>
      </c>
      <c r="M471" t="str">
        <f t="shared" si="68"/>
        <v/>
      </c>
      <c r="N471">
        <f t="shared" si="69"/>
        <v>5000000</v>
      </c>
      <c r="O471">
        <f t="shared" si="70"/>
        <v>17</v>
      </c>
      <c r="P471">
        <f t="shared" si="71"/>
        <v>16</v>
      </c>
    </row>
    <row r="472" spans="1:16" x14ac:dyDescent="0.25">
      <c r="A472" t="str">
        <f>Database!A208</f>
        <v>SEA</v>
      </c>
      <c r="B472">
        <f t="shared" si="63"/>
        <v>1</v>
      </c>
      <c r="C472" s="32">
        <f t="shared" si="64"/>
        <v>32</v>
      </c>
      <c r="D472" t="str">
        <f>Database!C208</f>
        <v>L</v>
      </c>
      <c r="E472" t="str">
        <f>Database!B208</f>
        <v>Jared McCann</v>
      </c>
      <c r="F472" s="16">
        <f>2026-Database!D208</f>
        <v>30</v>
      </c>
      <c r="G472" t="str">
        <f>Database!F208</f>
        <v>CAN</v>
      </c>
      <c r="H472" s="3" t="str">
        <f>Database!E208</f>
        <v>ON</v>
      </c>
      <c r="I472" s="15">
        <f>Database!G208</f>
        <v>5000000</v>
      </c>
      <c r="J472">
        <f t="shared" si="65"/>
        <v>5000000</v>
      </c>
      <c r="K472" t="str">
        <f t="shared" si="66"/>
        <v/>
      </c>
      <c r="L472" t="str">
        <f t="shared" si="67"/>
        <v/>
      </c>
      <c r="M472" t="str">
        <f t="shared" si="68"/>
        <v/>
      </c>
      <c r="N472" t="str">
        <f t="shared" si="69"/>
        <v/>
      </c>
      <c r="O472">
        <f t="shared" si="70"/>
        <v>32</v>
      </c>
      <c r="P472">
        <f t="shared" si="71"/>
        <v>31</v>
      </c>
    </row>
    <row r="473" spans="1:16" x14ac:dyDescent="0.25">
      <c r="A473" t="str">
        <f>Database!A227</f>
        <v>SEA</v>
      </c>
      <c r="B473">
        <f t="shared" si="63"/>
        <v>1</v>
      </c>
      <c r="C473" s="32">
        <f t="shared" si="64"/>
        <v>32</v>
      </c>
      <c r="D473" t="str">
        <f>Database!C227</f>
        <v>R</v>
      </c>
      <c r="E473" t="str">
        <f>Database!B227</f>
        <v>Jordan Eberle</v>
      </c>
      <c r="F473" s="16">
        <f>2026-Database!D227</f>
        <v>36</v>
      </c>
      <c r="G473" t="str">
        <f>Database!F227</f>
        <v>CAN</v>
      </c>
      <c r="H473" s="3" t="str">
        <f>Database!E227</f>
        <v>SK</v>
      </c>
      <c r="I473" s="15">
        <f>Database!G227</f>
        <v>4750000</v>
      </c>
      <c r="J473" t="str">
        <f t="shared" si="65"/>
        <v/>
      </c>
      <c r="K473" t="str">
        <f t="shared" si="66"/>
        <v/>
      </c>
      <c r="L473">
        <f t="shared" si="67"/>
        <v>4750000</v>
      </c>
      <c r="M473" t="str">
        <f t="shared" si="68"/>
        <v/>
      </c>
      <c r="N473" t="str">
        <f t="shared" si="69"/>
        <v/>
      </c>
      <c r="O473">
        <f t="shared" si="70"/>
        <v>32</v>
      </c>
      <c r="P473">
        <f t="shared" si="71"/>
        <v>31</v>
      </c>
    </row>
    <row r="474" spans="1:16" x14ac:dyDescent="0.25">
      <c r="A474" t="str">
        <f>Database!A112</f>
        <v>SEA</v>
      </c>
      <c r="B474">
        <f t="shared" si="63"/>
        <v>2</v>
      </c>
      <c r="C474" s="32">
        <f t="shared" si="64"/>
        <v>4</v>
      </c>
      <c r="D474" t="str">
        <f>Database!C112</f>
        <v>C</v>
      </c>
      <c r="E474" t="str">
        <f>Database!B112</f>
        <v>Matthew Beniers</v>
      </c>
      <c r="F474" s="16">
        <f>2026-Database!D112</f>
        <v>24</v>
      </c>
      <c r="G474" t="str">
        <f>Database!F112</f>
        <v>USA</v>
      </c>
      <c r="H474" s="3" t="str">
        <f>Database!E112</f>
        <v>MA</v>
      </c>
      <c r="I474" s="15">
        <f>Database!G112</f>
        <v>7142857</v>
      </c>
      <c r="J474" t="str">
        <f t="shared" si="65"/>
        <v/>
      </c>
      <c r="K474">
        <f t="shared" si="66"/>
        <v>7142857</v>
      </c>
      <c r="L474" t="str">
        <f t="shared" si="67"/>
        <v/>
      </c>
      <c r="M474" t="str">
        <f t="shared" si="68"/>
        <v/>
      </c>
      <c r="N474" t="str">
        <f t="shared" si="69"/>
        <v/>
      </c>
      <c r="O474">
        <f t="shared" si="70"/>
        <v>36</v>
      </c>
      <c r="P474">
        <f t="shared" si="71"/>
        <v>35</v>
      </c>
    </row>
    <row r="475" spans="1:16" x14ac:dyDescent="0.25">
      <c r="A475" t="str">
        <f>Database!A146</f>
        <v>SEA</v>
      </c>
      <c r="B475">
        <f t="shared" si="63"/>
        <v>2</v>
      </c>
      <c r="C475" s="32">
        <f t="shared" si="64"/>
        <v>12</v>
      </c>
      <c r="D475" t="str">
        <f>Database!C146</f>
        <v>C</v>
      </c>
      <c r="E475" t="str">
        <f>Database!B146</f>
        <v>Chandler Stephenson</v>
      </c>
      <c r="F475" s="16">
        <f>2026-Database!D146</f>
        <v>32</v>
      </c>
      <c r="G475" t="str">
        <f>Database!F146</f>
        <v>CAN</v>
      </c>
      <c r="H475" s="3" t="str">
        <f>Database!E146</f>
        <v>SK</v>
      </c>
      <c r="I475" s="15">
        <f>Database!G146</f>
        <v>6250000</v>
      </c>
      <c r="J475" t="str">
        <f t="shared" si="65"/>
        <v/>
      </c>
      <c r="K475">
        <f t="shared" si="66"/>
        <v>6250000</v>
      </c>
      <c r="L475" t="str">
        <f t="shared" si="67"/>
        <v/>
      </c>
      <c r="M475" t="str">
        <f t="shared" si="68"/>
        <v/>
      </c>
      <c r="N475" t="str">
        <f t="shared" si="69"/>
        <v/>
      </c>
      <c r="O475">
        <f t="shared" si="70"/>
        <v>44</v>
      </c>
      <c r="P475">
        <f t="shared" si="71"/>
        <v>43</v>
      </c>
    </row>
    <row r="476" spans="1:16" x14ac:dyDescent="0.25">
      <c r="A476" t="str">
        <f>Database!A229</f>
        <v>SEA</v>
      </c>
      <c r="B476">
        <f t="shared" si="63"/>
        <v>2</v>
      </c>
      <c r="C476" s="32">
        <f t="shared" si="64"/>
        <v>5</v>
      </c>
      <c r="D476" t="str">
        <f>Database!C229</f>
        <v>D</v>
      </c>
      <c r="E476" t="str">
        <f>Database!B229</f>
        <v>Jamie Oleksiak</v>
      </c>
      <c r="F476" s="16">
        <f>2026-Database!D229</f>
        <v>34</v>
      </c>
      <c r="G476" t="str">
        <f>Database!F229</f>
        <v>CAN</v>
      </c>
      <c r="H476" s="3" t="str">
        <f>Database!E229</f>
        <v>ON</v>
      </c>
      <c r="I476" s="15">
        <f>Database!G229</f>
        <v>4600000</v>
      </c>
      <c r="J476" t="str">
        <f t="shared" si="65"/>
        <v/>
      </c>
      <c r="K476" t="str">
        <f t="shared" si="66"/>
        <v/>
      </c>
      <c r="L476" t="str">
        <f t="shared" si="67"/>
        <v/>
      </c>
      <c r="M476">
        <f t="shared" si="68"/>
        <v>4600000</v>
      </c>
      <c r="N476" t="str">
        <f t="shared" si="69"/>
        <v/>
      </c>
      <c r="O476">
        <f t="shared" si="70"/>
        <v>69</v>
      </c>
      <c r="P476">
        <f t="shared" si="71"/>
        <v>68</v>
      </c>
    </row>
    <row r="477" spans="1:16" x14ac:dyDescent="0.25">
      <c r="A477" t="str">
        <f>Database!A234</f>
        <v>SEA</v>
      </c>
      <c r="B477">
        <f t="shared" si="63"/>
        <v>2</v>
      </c>
      <c r="C477" s="32">
        <f t="shared" si="64"/>
        <v>4</v>
      </c>
      <c r="D477" t="str">
        <f>Database!C234</f>
        <v>R</v>
      </c>
      <c r="E477" t="str">
        <f>Database!B234</f>
        <v>Kaapo Kakko</v>
      </c>
      <c r="F477" s="16">
        <f>2026-Database!D234</f>
        <v>25</v>
      </c>
      <c r="G477" t="str">
        <f>Database!F234</f>
        <v>FIN</v>
      </c>
      <c r="H477" s="3" t="str">
        <f>Database!E234</f>
        <v>--</v>
      </c>
      <c r="I477" s="15">
        <f>Database!G234</f>
        <v>4525000</v>
      </c>
      <c r="J477" t="str">
        <f t="shared" si="65"/>
        <v/>
      </c>
      <c r="K477" t="str">
        <f t="shared" si="66"/>
        <v/>
      </c>
      <c r="L477">
        <f t="shared" si="67"/>
        <v>4525000</v>
      </c>
      <c r="M477" t="str">
        <f t="shared" si="68"/>
        <v/>
      </c>
      <c r="N477" t="str">
        <f t="shared" si="69"/>
        <v/>
      </c>
      <c r="O477">
        <f t="shared" si="70"/>
        <v>36</v>
      </c>
      <c r="P477">
        <f t="shared" si="71"/>
        <v>35</v>
      </c>
    </row>
    <row r="478" spans="1:16" x14ac:dyDescent="0.25">
      <c r="A478" t="str">
        <f>Database!A243</f>
        <v>SEA</v>
      </c>
      <c r="B478">
        <f t="shared" si="63"/>
        <v>2</v>
      </c>
      <c r="C478" s="32">
        <f t="shared" si="64"/>
        <v>11</v>
      </c>
      <c r="D478" t="str">
        <f>Database!C243</f>
        <v>D</v>
      </c>
      <c r="E478" t="str">
        <f>Database!B243</f>
        <v>Ryan Lindgren</v>
      </c>
      <c r="F478" s="16">
        <f>2026-Database!D243</f>
        <v>28</v>
      </c>
      <c r="G478" t="str">
        <f>Database!F243</f>
        <v>USA</v>
      </c>
      <c r="H478" s="3" t="str">
        <f>Database!E243</f>
        <v>MN</v>
      </c>
      <c r="I478" s="15">
        <f>Database!G243</f>
        <v>4500000</v>
      </c>
      <c r="J478" t="str">
        <f t="shared" si="65"/>
        <v/>
      </c>
      <c r="K478" t="str">
        <f t="shared" si="66"/>
        <v/>
      </c>
      <c r="L478" t="str">
        <f t="shared" si="67"/>
        <v/>
      </c>
      <c r="M478">
        <f t="shared" si="68"/>
        <v>4500000</v>
      </c>
      <c r="N478" t="str">
        <f t="shared" si="69"/>
        <v/>
      </c>
      <c r="O478">
        <f t="shared" si="70"/>
        <v>75</v>
      </c>
      <c r="P478">
        <f t="shared" si="71"/>
        <v>74</v>
      </c>
    </row>
    <row r="479" spans="1:16" x14ac:dyDescent="0.25">
      <c r="A479" t="str">
        <f>Database!A300</f>
        <v>SEA</v>
      </c>
      <c r="B479">
        <f t="shared" si="63"/>
        <v>2</v>
      </c>
      <c r="C479" s="32">
        <f t="shared" si="64"/>
        <v>12</v>
      </c>
      <c r="D479" t="str">
        <f>Database!C300</f>
        <v>R</v>
      </c>
      <c r="E479" t="str">
        <f>Database!B300</f>
        <v>Eeli Tolvanen</v>
      </c>
      <c r="F479" s="16">
        <f>2026-Database!D300</f>
        <v>27</v>
      </c>
      <c r="G479" t="str">
        <f>Database!F300</f>
        <v>FIN</v>
      </c>
      <c r="H479" s="3" t="str">
        <f>Database!E300</f>
        <v>--</v>
      </c>
      <c r="I479" s="15">
        <f>Database!G300</f>
        <v>3475000</v>
      </c>
      <c r="J479" t="str">
        <f t="shared" si="65"/>
        <v/>
      </c>
      <c r="K479" t="str">
        <f t="shared" si="66"/>
        <v/>
      </c>
      <c r="L479">
        <f t="shared" si="67"/>
        <v>3475000</v>
      </c>
      <c r="M479" t="str">
        <f t="shared" si="68"/>
        <v/>
      </c>
      <c r="N479" t="str">
        <f t="shared" si="69"/>
        <v/>
      </c>
      <c r="O479">
        <f t="shared" si="70"/>
        <v>44</v>
      </c>
      <c r="P479">
        <f t="shared" si="71"/>
        <v>43</v>
      </c>
    </row>
    <row r="480" spans="1:16" x14ac:dyDescent="0.25">
      <c r="A480" t="str">
        <f>Database!A383</f>
        <v>SEA</v>
      </c>
      <c r="B480">
        <f t="shared" si="63"/>
        <v>2</v>
      </c>
      <c r="C480" s="32">
        <f t="shared" si="64"/>
        <v>52</v>
      </c>
      <c r="D480" t="str">
        <f>Database!C383</f>
        <v>D</v>
      </c>
      <c r="E480" t="str">
        <f>Database!B383</f>
        <v>Ryker Evans</v>
      </c>
      <c r="F480" s="16">
        <f>2026-Database!D383</f>
        <v>25</v>
      </c>
      <c r="G480" t="str">
        <f>Database!F383</f>
        <v>CAN</v>
      </c>
      <c r="H480" s="3" t="str">
        <f>Database!E383</f>
        <v>AB</v>
      </c>
      <c r="I480" s="15">
        <f>Database!G383</f>
        <v>2050000</v>
      </c>
      <c r="J480" t="str">
        <f t="shared" si="65"/>
        <v/>
      </c>
      <c r="K480" t="str">
        <f t="shared" si="66"/>
        <v/>
      </c>
      <c r="L480" t="str">
        <f t="shared" si="67"/>
        <v/>
      </c>
      <c r="M480">
        <f t="shared" si="68"/>
        <v>2050000</v>
      </c>
      <c r="N480" t="str">
        <f t="shared" si="69"/>
        <v/>
      </c>
      <c r="O480">
        <f t="shared" si="70"/>
        <v>116</v>
      </c>
      <c r="P480">
        <f t="shared" si="71"/>
        <v>115</v>
      </c>
    </row>
    <row r="481" spans="1:16" x14ac:dyDescent="0.25">
      <c r="A481" t="str">
        <f>Database!A533</f>
        <v>SEA</v>
      </c>
      <c r="B481">
        <f t="shared" si="63"/>
        <v>3</v>
      </c>
      <c r="C481" s="32">
        <f t="shared" si="64"/>
        <v>32</v>
      </c>
      <c r="D481" t="str">
        <f>Database!C533</f>
        <v>D</v>
      </c>
      <c r="E481" t="str">
        <f>Database!B533</f>
        <v>Joshua Mahura</v>
      </c>
      <c r="F481" s="16">
        <f>2026-Database!D533</f>
        <v>28</v>
      </c>
      <c r="G481" t="str">
        <f>Database!F533</f>
        <v>CAN</v>
      </c>
      <c r="H481" s="3" t="str">
        <f>Database!E533</f>
        <v>AB</v>
      </c>
      <c r="I481" s="15">
        <f>Database!G533</f>
        <v>907500</v>
      </c>
      <c r="J481" t="str">
        <f t="shared" si="65"/>
        <v/>
      </c>
      <c r="K481" t="str">
        <f t="shared" si="66"/>
        <v/>
      </c>
      <c r="L481" t="str">
        <f t="shared" si="67"/>
        <v/>
      </c>
      <c r="M481">
        <f t="shared" si="68"/>
        <v>907500</v>
      </c>
      <c r="N481" t="str">
        <f t="shared" si="69"/>
        <v/>
      </c>
      <c r="O481">
        <f t="shared" si="70"/>
        <v>160</v>
      </c>
      <c r="P481">
        <f t="shared" si="71"/>
        <v>159</v>
      </c>
    </row>
    <row r="482" spans="1:16" x14ac:dyDescent="0.25">
      <c r="A482" t="str">
        <f>Database!A545</f>
        <v>SEA</v>
      </c>
      <c r="B482">
        <f t="shared" si="63"/>
        <v>3</v>
      </c>
      <c r="C482" s="32">
        <f t="shared" si="64"/>
        <v>35</v>
      </c>
      <c r="D482" t="str">
        <f>Database!C545</f>
        <v>D</v>
      </c>
      <c r="E482" t="str">
        <f>Database!B545</f>
        <v>Cale Fleury</v>
      </c>
      <c r="F482" s="16">
        <f>2026-Database!D545</f>
        <v>28</v>
      </c>
      <c r="G482" t="str">
        <f>Database!F545</f>
        <v>CAN</v>
      </c>
      <c r="H482" s="3" t="str">
        <f>Database!E545</f>
        <v>SK</v>
      </c>
      <c r="I482" s="15">
        <f>Database!G545</f>
        <v>890000</v>
      </c>
      <c r="J482" t="str">
        <f t="shared" si="65"/>
        <v/>
      </c>
      <c r="K482" t="str">
        <f t="shared" si="66"/>
        <v/>
      </c>
      <c r="L482" t="str">
        <f t="shared" si="67"/>
        <v/>
      </c>
      <c r="M482">
        <f t="shared" si="68"/>
        <v>890000</v>
      </c>
      <c r="N482" t="str">
        <f t="shared" si="69"/>
        <v/>
      </c>
      <c r="O482">
        <f t="shared" si="70"/>
        <v>163</v>
      </c>
      <c r="P482">
        <f t="shared" si="71"/>
        <v>162</v>
      </c>
    </row>
    <row r="483" spans="1:16" x14ac:dyDescent="0.25">
      <c r="A483" t="str">
        <f>Database!A378</f>
        <v>SEA</v>
      </c>
      <c r="B483">
        <f t="shared" si="63"/>
        <v>4</v>
      </c>
      <c r="C483" s="32">
        <f t="shared" si="64"/>
        <v>13</v>
      </c>
      <c r="D483" t="str">
        <f>Database!C378</f>
        <v>C</v>
      </c>
      <c r="E483" t="str">
        <f>Database!B378</f>
        <v>Frederick Gaudreau</v>
      </c>
      <c r="F483" s="16">
        <f>2026-Database!D378</f>
        <v>33</v>
      </c>
      <c r="G483" t="str">
        <f>Database!F378</f>
        <v>CAN</v>
      </c>
      <c r="H483" s="3" t="str">
        <f>Database!E378</f>
        <v>QC</v>
      </c>
      <c r="I483" s="15">
        <f>Database!G378</f>
        <v>2100000</v>
      </c>
      <c r="J483" t="str">
        <f t="shared" si="65"/>
        <v/>
      </c>
      <c r="K483">
        <f t="shared" si="66"/>
        <v>2100000</v>
      </c>
      <c r="L483" t="str">
        <f t="shared" si="67"/>
        <v/>
      </c>
      <c r="M483" t="str">
        <f t="shared" si="68"/>
        <v/>
      </c>
      <c r="N483" t="str">
        <f t="shared" si="69"/>
        <v/>
      </c>
      <c r="O483">
        <f t="shared" si="70"/>
        <v>109</v>
      </c>
      <c r="P483">
        <f t="shared" si="71"/>
        <v>108</v>
      </c>
    </row>
    <row r="484" spans="1:16" x14ac:dyDescent="0.25">
      <c r="A484" t="str">
        <f>Database!A517</f>
        <v>SEA</v>
      </c>
      <c r="B484">
        <f t="shared" si="63"/>
        <v>5</v>
      </c>
      <c r="C484" s="32">
        <f t="shared" si="64"/>
        <v>32</v>
      </c>
      <c r="D484" t="str">
        <f>Database!C517</f>
        <v>C</v>
      </c>
      <c r="E484" t="str">
        <f>Database!B517</f>
        <v>Berkly Catton</v>
      </c>
      <c r="F484" s="16">
        <f>2026-Database!D517</f>
        <v>20</v>
      </c>
      <c r="G484" t="str">
        <f>Database!F517</f>
        <v>CAN</v>
      </c>
      <c r="H484" s="3" t="str">
        <f>Database!E517</f>
        <v>SK</v>
      </c>
      <c r="I484" s="15">
        <f>Database!G517</f>
        <v>942500</v>
      </c>
      <c r="J484" t="str">
        <f t="shared" si="65"/>
        <v/>
      </c>
      <c r="K484">
        <f t="shared" si="66"/>
        <v>942500</v>
      </c>
      <c r="L484" t="str">
        <f t="shared" si="67"/>
        <v/>
      </c>
      <c r="M484" t="str">
        <f t="shared" si="68"/>
        <v/>
      </c>
      <c r="N484" t="str">
        <f t="shared" si="69"/>
        <v/>
      </c>
      <c r="O484">
        <f t="shared" si="70"/>
        <v>160</v>
      </c>
      <c r="P484">
        <f t="shared" si="71"/>
        <v>159</v>
      </c>
    </row>
    <row r="485" spans="1:16" x14ac:dyDescent="0.25">
      <c r="A485" t="str">
        <f>Database!A551</f>
        <v>SEA</v>
      </c>
      <c r="B485">
        <f t="shared" si="63"/>
        <v>6</v>
      </c>
      <c r="C485" s="32">
        <f t="shared" si="64"/>
        <v>8</v>
      </c>
      <c r="D485" t="str">
        <f>Database!C551</f>
        <v>C</v>
      </c>
      <c r="E485" t="str">
        <f>Database!B551</f>
        <v>Shane Wright</v>
      </c>
      <c r="F485" s="16">
        <f>2026-Database!D551</f>
        <v>22</v>
      </c>
      <c r="G485" t="str">
        <f>Database!F551</f>
        <v>CAN</v>
      </c>
      <c r="H485" s="3" t="str">
        <f>Database!E551</f>
        <v>ON</v>
      </c>
      <c r="I485" s="15">
        <f>Database!G551</f>
        <v>886666</v>
      </c>
      <c r="J485" t="str">
        <f t="shared" si="65"/>
        <v/>
      </c>
      <c r="K485">
        <f t="shared" si="66"/>
        <v>886666</v>
      </c>
      <c r="L485" t="str">
        <f t="shared" si="67"/>
        <v/>
      </c>
      <c r="M485" t="str">
        <f t="shared" si="68"/>
        <v/>
      </c>
      <c r="N485" t="str">
        <f t="shared" si="69"/>
        <v/>
      </c>
      <c r="O485">
        <f t="shared" si="70"/>
        <v>168</v>
      </c>
      <c r="P485">
        <f t="shared" si="71"/>
        <v>167</v>
      </c>
    </row>
    <row r="486" spans="1:16" x14ac:dyDescent="0.25">
      <c r="A486" t="str">
        <f>Database!A80</f>
        <v>SJS</v>
      </c>
      <c r="B486">
        <f t="shared" si="63"/>
        <v>1</v>
      </c>
      <c r="C486" s="32">
        <f t="shared" si="64"/>
        <v>23</v>
      </c>
      <c r="D486" t="str">
        <f>Database!C80</f>
        <v>C</v>
      </c>
      <c r="E486" t="str">
        <f>Database!B80</f>
        <v>Logan Couture</v>
      </c>
      <c r="F486" s="16">
        <f>2026-Database!D80</f>
        <v>37</v>
      </c>
      <c r="G486" t="str">
        <f>Database!F80</f>
        <v>CAN</v>
      </c>
      <c r="H486" s="3" t="str">
        <f>Database!E80</f>
        <v>ON</v>
      </c>
      <c r="I486" s="15">
        <f>Database!G80</f>
        <v>8000000</v>
      </c>
      <c r="J486" t="str">
        <f t="shared" si="65"/>
        <v/>
      </c>
      <c r="K486">
        <f t="shared" si="66"/>
        <v>8000000</v>
      </c>
      <c r="L486" t="str">
        <f t="shared" si="67"/>
        <v/>
      </c>
      <c r="M486" t="str">
        <f t="shared" si="68"/>
        <v/>
      </c>
      <c r="N486" t="str">
        <f t="shared" si="69"/>
        <v/>
      </c>
      <c r="O486">
        <f t="shared" si="70"/>
        <v>23</v>
      </c>
      <c r="P486">
        <f t="shared" si="71"/>
        <v>22</v>
      </c>
    </row>
    <row r="487" spans="1:16" x14ac:dyDescent="0.25">
      <c r="A487" t="str">
        <f>Database!A157</f>
        <v>SJS</v>
      </c>
      <c r="B487">
        <f t="shared" si="63"/>
        <v>1</v>
      </c>
      <c r="C487" s="32">
        <f t="shared" si="64"/>
        <v>25</v>
      </c>
      <c r="D487" t="str">
        <f>Database!C157</f>
        <v>R</v>
      </c>
      <c r="E487" t="str">
        <f>Database!B157</f>
        <v>Tyler Toffoli</v>
      </c>
      <c r="F487" s="16">
        <f>2026-Database!D157</f>
        <v>34</v>
      </c>
      <c r="G487" t="str">
        <f>Database!F157</f>
        <v>CAN</v>
      </c>
      <c r="H487" s="3" t="str">
        <f>Database!E157</f>
        <v>ON</v>
      </c>
      <c r="I487" s="15">
        <f>Database!G157</f>
        <v>6000000</v>
      </c>
      <c r="J487" t="str">
        <f t="shared" si="65"/>
        <v/>
      </c>
      <c r="K487" t="str">
        <f t="shared" si="66"/>
        <v/>
      </c>
      <c r="L487">
        <f t="shared" si="67"/>
        <v>6000000</v>
      </c>
      <c r="M487" t="str">
        <f t="shared" si="68"/>
        <v/>
      </c>
      <c r="N487" t="str">
        <f t="shared" si="69"/>
        <v/>
      </c>
      <c r="O487">
        <f t="shared" si="70"/>
        <v>25</v>
      </c>
      <c r="P487">
        <f t="shared" si="71"/>
        <v>24</v>
      </c>
    </row>
    <row r="488" spans="1:16" x14ac:dyDescent="0.25">
      <c r="A488" t="str">
        <f>Database!A210</f>
        <v>SJS</v>
      </c>
      <c r="B488">
        <f t="shared" si="63"/>
        <v>2</v>
      </c>
      <c r="C488" s="32">
        <f t="shared" si="64"/>
        <v>29</v>
      </c>
      <c r="D488" t="str">
        <f>Database!C210</f>
        <v>C</v>
      </c>
      <c r="E488" t="str">
        <f>Database!B210</f>
        <v>Alexander Wennberg</v>
      </c>
      <c r="F488" s="16">
        <f>2026-Database!D210</f>
        <v>32</v>
      </c>
      <c r="G488" t="str">
        <f>Database!F210</f>
        <v>SWE</v>
      </c>
      <c r="H488" s="3" t="str">
        <f>Database!E210</f>
        <v>--</v>
      </c>
      <c r="I488" s="15">
        <f>Database!G210</f>
        <v>5000000</v>
      </c>
      <c r="J488" t="str">
        <f t="shared" si="65"/>
        <v/>
      </c>
      <c r="K488">
        <f t="shared" si="66"/>
        <v>5000000</v>
      </c>
      <c r="L488" t="str">
        <f t="shared" si="67"/>
        <v/>
      </c>
      <c r="M488" t="str">
        <f t="shared" si="68"/>
        <v/>
      </c>
      <c r="N488" t="str">
        <f t="shared" si="69"/>
        <v/>
      </c>
      <c r="O488">
        <f t="shared" si="70"/>
        <v>61</v>
      </c>
      <c r="P488">
        <f t="shared" si="71"/>
        <v>60</v>
      </c>
    </row>
    <row r="489" spans="1:16" x14ac:dyDescent="0.25">
      <c r="A489" t="str">
        <f>Database!A289</f>
        <v>SJS</v>
      </c>
      <c r="B489">
        <f t="shared" si="63"/>
        <v>2</v>
      </c>
      <c r="C489" s="32">
        <f t="shared" si="64"/>
        <v>19</v>
      </c>
      <c r="D489" t="str">
        <f>Database!C289</f>
        <v>L</v>
      </c>
      <c r="E489" t="str">
        <f>Database!B289</f>
        <v>Barclay Goodrow</v>
      </c>
      <c r="F489" s="16">
        <f>2026-Database!D289</f>
        <v>33</v>
      </c>
      <c r="G489" t="str">
        <f>Database!F289</f>
        <v>CAN</v>
      </c>
      <c r="H489" s="3" t="str">
        <f>Database!E289</f>
        <v>ON</v>
      </c>
      <c r="I489" s="15">
        <f>Database!G289</f>
        <v>3641667</v>
      </c>
      <c r="J489">
        <f t="shared" si="65"/>
        <v>3641667</v>
      </c>
      <c r="K489" t="str">
        <f t="shared" si="66"/>
        <v/>
      </c>
      <c r="L489" t="str">
        <f t="shared" si="67"/>
        <v/>
      </c>
      <c r="M489" t="str">
        <f t="shared" si="68"/>
        <v/>
      </c>
      <c r="N489" t="str">
        <f t="shared" si="69"/>
        <v/>
      </c>
      <c r="O489">
        <f t="shared" si="70"/>
        <v>51</v>
      </c>
      <c r="P489">
        <f t="shared" si="71"/>
        <v>50</v>
      </c>
    </row>
    <row r="490" spans="1:16" x14ac:dyDescent="0.25">
      <c r="A490" t="str">
        <f>Database!A392</f>
        <v>SJS</v>
      </c>
      <c r="B490">
        <f t="shared" si="63"/>
        <v>2</v>
      </c>
      <c r="C490" s="32">
        <f t="shared" si="64"/>
        <v>23</v>
      </c>
      <c r="D490" t="str">
        <f>Database!C392</f>
        <v>R</v>
      </c>
      <c r="E490" t="str">
        <f>Database!B392</f>
        <v>Adam Gaudette</v>
      </c>
      <c r="F490" s="16">
        <f>2026-Database!D392</f>
        <v>30</v>
      </c>
      <c r="G490" t="str">
        <f>Database!F392</f>
        <v>USA</v>
      </c>
      <c r="H490" s="3" t="str">
        <f>Database!E392</f>
        <v>MA</v>
      </c>
      <c r="I490" s="15">
        <f>Database!G392</f>
        <v>2000000</v>
      </c>
      <c r="J490" t="str">
        <f t="shared" si="65"/>
        <v/>
      </c>
      <c r="K490" t="str">
        <f t="shared" si="66"/>
        <v/>
      </c>
      <c r="L490">
        <f t="shared" si="67"/>
        <v>2000000</v>
      </c>
      <c r="M490" t="str">
        <f t="shared" si="68"/>
        <v/>
      </c>
      <c r="N490" t="str">
        <f t="shared" si="69"/>
        <v/>
      </c>
      <c r="O490">
        <f t="shared" si="70"/>
        <v>55</v>
      </c>
      <c r="P490">
        <f t="shared" si="71"/>
        <v>54</v>
      </c>
    </row>
    <row r="491" spans="1:16" x14ac:dyDescent="0.25">
      <c r="A491" t="str">
        <f>Database!A425</f>
        <v>SJS</v>
      </c>
      <c r="B491">
        <f t="shared" si="63"/>
        <v>2</v>
      </c>
      <c r="C491" s="32">
        <f t="shared" si="64"/>
        <v>26</v>
      </c>
      <c r="D491" t="str">
        <f>Database!C425</f>
        <v>R</v>
      </c>
      <c r="E491" t="str">
        <f>Database!B425</f>
        <v>Kiefer Sherwood</v>
      </c>
      <c r="F491" s="16">
        <f>2026-Database!D425</f>
        <v>31</v>
      </c>
      <c r="G491" t="str">
        <f>Database!F425</f>
        <v>USA</v>
      </c>
      <c r="H491" s="3" t="str">
        <f>Database!E425</f>
        <v>OH</v>
      </c>
      <c r="I491" s="15">
        <f>Database!G425</f>
        <v>1500000</v>
      </c>
      <c r="J491" t="str">
        <f t="shared" si="65"/>
        <v/>
      </c>
      <c r="K491" t="str">
        <f t="shared" si="66"/>
        <v/>
      </c>
      <c r="L491">
        <f t="shared" si="67"/>
        <v>1500000</v>
      </c>
      <c r="M491" t="str">
        <f t="shared" si="68"/>
        <v/>
      </c>
      <c r="N491" t="str">
        <f t="shared" si="69"/>
        <v/>
      </c>
      <c r="O491">
        <f t="shared" si="70"/>
        <v>58</v>
      </c>
      <c r="P491">
        <f t="shared" si="71"/>
        <v>57</v>
      </c>
    </row>
    <row r="492" spans="1:16" x14ac:dyDescent="0.25">
      <c r="A492" t="str">
        <f>Database!A459</f>
        <v>SJS</v>
      </c>
      <c r="B492">
        <f t="shared" si="63"/>
        <v>3</v>
      </c>
      <c r="C492" s="32">
        <f t="shared" si="64"/>
        <v>10</v>
      </c>
      <c r="D492" t="str">
        <f>Database!C459</f>
        <v>L</v>
      </c>
      <c r="E492" t="str">
        <f>Database!B459</f>
        <v>Philipp Kurashev</v>
      </c>
      <c r="F492" s="16">
        <f>2026-Database!D459</f>
        <v>27</v>
      </c>
      <c r="G492" t="str">
        <f>Database!F459</f>
        <v>CHE</v>
      </c>
      <c r="H492" s="3" t="str">
        <f>Database!E459</f>
        <v>--</v>
      </c>
      <c r="I492" s="15">
        <f>Database!G459</f>
        <v>1200000</v>
      </c>
      <c r="J492">
        <f t="shared" si="65"/>
        <v>1200000</v>
      </c>
      <c r="K492" t="str">
        <f t="shared" si="66"/>
        <v/>
      </c>
      <c r="L492" t="str">
        <f t="shared" si="67"/>
        <v/>
      </c>
      <c r="M492" t="str">
        <f t="shared" si="68"/>
        <v/>
      </c>
      <c r="N492" t="str">
        <f t="shared" si="69"/>
        <v/>
      </c>
      <c r="O492">
        <f t="shared" si="70"/>
        <v>74</v>
      </c>
      <c r="P492">
        <f t="shared" si="71"/>
        <v>73</v>
      </c>
    </row>
    <row r="493" spans="1:16" x14ac:dyDescent="0.25">
      <c r="A493" t="str">
        <f>Database!A511</f>
        <v>SJS</v>
      </c>
      <c r="B493">
        <f t="shared" si="63"/>
        <v>3</v>
      </c>
      <c r="C493" s="32">
        <f t="shared" si="64"/>
        <v>8</v>
      </c>
      <c r="D493" t="str">
        <f>Database!C511</f>
        <v>R</v>
      </c>
      <c r="E493" t="str">
        <f>Database!B511</f>
        <v>Will Smith</v>
      </c>
      <c r="F493" s="16">
        <f>2026-Database!D511</f>
        <v>21</v>
      </c>
      <c r="G493" t="str">
        <f>Database!F511</f>
        <v>USA</v>
      </c>
      <c r="H493" s="3" t="str">
        <f>Database!E511</f>
        <v>MA</v>
      </c>
      <c r="I493" s="15">
        <f>Database!G511</f>
        <v>950000</v>
      </c>
      <c r="J493" t="str">
        <f t="shared" si="65"/>
        <v/>
      </c>
      <c r="K493" t="str">
        <f t="shared" si="66"/>
        <v/>
      </c>
      <c r="L493">
        <f t="shared" si="67"/>
        <v>950000</v>
      </c>
      <c r="M493" t="str">
        <f t="shared" si="68"/>
        <v/>
      </c>
      <c r="N493" t="str">
        <f t="shared" si="69"/>
        <v/>
      </c>
      <c r="O493">
        <f t="shared" si="70"/>
        <v>72</v>
      </c>
      <c r="P493">
        <f t="shared" si="71"/>
        <v>71</v>
      </c>
    </row>
    <row r="494" spans="1:16" x14ac:dyDescent="0.25">
      <c r="A494" t="str">
        <f>Database!A520</f>
        <v>SJS</v>
      </c>
      <c r="B494">
        <f t="shared" si="63"/>
        <v>3</v>
      </c>
      <c r="C494" s="32">
        <f t="shared" si="64"/>
        <v>13</v>
      </c>
      <c r="D494" t="str">
        <f>Database!C520</f>
        <v>R</v>
      </c>
      <c r="E494" t="str">
        <f>Database!B520</f>
        <v>Collin Graf</v>
      </c>
      <c r="F494" s="16">
        <f>2026-Database!D520</f>
        <v>24</v>
      </c>
      <c r="G494" t="str">
        <f>Database!F520</f>
        <v>USA</v>
      </c>
      <c r="H494" s="3" t="str">
        <f>Database!E520</f>
        <v>MA</v>
      </c>
      <c r="I494" s="15">
        <f>Database!G520</f>
        <v>941667</v>
      </c>
      <c r="J494" t="str">
        <f t="shared" si="65"/>
        <v/>
      </c>
      <c r="K494" t="str">
        <f t="shared" si="66"/>
        <v/>
      </c>
      <c r="L494">
        <f t="shared" si="67"/>
        <v>941667</v>
      </c>
      <c r="M494" t="str">
        <f t="shared" si="68"/>
        <v/>
      </c>
      <c r="N494" t="str">
        <f t="shared" si="69"/>
        <v/>
      </c>
      <c r="O494">
        <f t="shared" si="70"/>
        <v>77</v>
      </c>
      <c r="P494">
        <f t="shared" si="71"/>
        <v>76</v>
      </c>
    </row>
    <row r="495" spans="1:16" x14ac:dyDescent="0.25">
      <c r="A495" t="str">
        <f>Database!A448</f>
        <v>SJS</v>
      </c>
      <c r="B495">
        <f t="shared" si="63"/>
        <v>5</v>
      </c>
      <c r="C495" s="32">
        <f t="shared" si="64"/>
        <v>8</v>
      </c>
      <c r="D495" t="str">
        <f>Database!C448</f>
        <v>C</v>
      </c>
      <c r="E495" t="str">
        <f>Database!B448</f>
        <v>Ty Dellandrea</v>
      </c>
      <c r="F495" s="16">
        <f>2026-Database!D448</f>
        <v>26</v>
      </c>
      <c r="G495" t="str">
        <f>Database!F448</f>
        <v>CAN</v>
      </c>
      <c r="H495" s="3" t="str">
        <f>Database!E448</f>
        <v>ON</v>
      </c>
      <c r="I495" s="15">
        <f>Database!G448</f>
        <v>1300000</v>
      </c>
      <c r="J495" t="str">
        <f t="shared" si="65"/>
        <v/>
      </c>
      <c r="K495">
        <f t="shared" si="66"/>
        <v>1300000</v>
      </c>
      <c r="L495" t="str">
        <f t="shared" si="67"/>
        <v/>
      </c>
      <c r="M495" t="str">
        <f t="shared" si="68"/>
        <v/>
      </c>
      <c r="N495" t="str">
        <f t="shared" si="69"/>
        <v/>
      </c>
      <c r="O495">
        <f t="shared" si="70"/>
        <v>136</v>
      </c>
      <c r="P495">
        <f t="shared" si="71"/>
        <v>135</v>
      </c>
    </row>
    <row r="496" spans="1:16" x14ac:dyDescent="0.25">
      <c r="A496" t="str">
        <f>Database!A493</f>
        <v>SJS</v>
      </c>
      <c r="B496">
        <f t="shared" si="63"/>
        <v>5</v>
      </c>
      <c r="C496" s="32">
        <f t="shared" si="64"/>
        <v>18</v>
      </c>
      <c r="D496" t="str">
        <f>Database!C493</f>
        <v>C</v>
      </c>
      <c r="E496" t="str">
        <f>Database!B493</f>
        <v>Macklin Celebrini</v>
      </c>
      <c r="F496" s="16">
        <f>2026-Database!D493</f>
        <v>20</v>
      </c>
      <c r="G496" t="str">
        <f>Database!F493</f>
        <v>CAN</v>
      </c>
      <c r="H496" s="3" t="str">
        <f>Database!E493</f>
        <v>BC</v>
      </c>
      <c r="I496" s="15">
        <f>Database!G493</f>
        <v>975000</v>
      </c>
      <c r="J496" t="str">
        <f t="shared" si="65"/>
        <v/>
      </c>
      <c r="K496">
        <f t="shared" si="66"/>
        <v>975000</v>
      </c>
      <c r="L496" t="str">
        <f t="shared" si="67"/>
        <v/>
      </c>
      <c r="M496" t="str">
        <f t="shared" si="68"/>
        <v/>
      </c>
      <c r="N496" t="str">
        <f t="shared" si="69"/>
        <v/>
      </c>
      <c r="O496">
        <f t="shared" si="70"/>
        <v>146</v>
      </c>
      <c r="P496">
        <f t="shared" si="71"/>
        <v>145</v>
      </c>
    </row>
    <row r="497" spans="1:16" x14ac:dyDescent="0.25">
      <c r="A497" t="str">
        <f>Database!A70</f>
        <v>STL</v>
      </c>
      <c r="B497">
        <f t="shared" si="63"/>
        <v>1</v>
      </c>
      <c r="C497" s="32">
        <f t="shared" si="64"/>
        <v>21</v>
      </c>
      <c r="D497" t="str">
        <f>Database!C70</f>
        <v>C</v>
      </c>
      <c r="E497" t="str">
        <f>Database!B70</f>
        <v>Robert Thomas</v>
      </c>
      <c r="F497" s="16">
        <f>2026-Database!D70</f>
        <v>27</v>
      </c>
      <c r="G497" t="str">
        <f>Database!F70</f>
        <v>CAN</v>
      </c>
      <c r="H497" s="3" t="str">
        <f>Database!E70</f>
        <v>ON</v>
      </c>
      <c r="I497" s="15">
        <f>Database!G70</f>
        <v>8125000</v>
      </c>
      <c r="J497" t="str">
        <f t="shared" si="65"/>
        <v/>
      </c>
      <c r="K497">
        <f t="shared" si="66"/>
        <v>8125000</v>
      </c>
      <c r="L497" t="str">
        <f t="shared" si="67"/>
        <v/>
      </c>
      <c r="M497" t="str">
        <f t="shared" si="68"/>
        <v/>
      </c>
      <c r="N497" t="str">
        <f t="shared" si="69"/>
        <v/>
      </c>
      <c r="O497">
        <f t="shared" si="70"/>
        <v>21</v>
      </c>
      <c r="P497">
        <f t="shared" si="71"/>
        <v>20</v>
      </c>
    </row>
    <row r="498" spans="1:16" x14ac:dyDescent="0.25">
      <c r="A498" t="str">
        <f>Database!A69</f>
        <v>STL</v>
      </c>
      <c r="B498">
        <f t="shared" si="63"/>
        <v>1</v>
      </c>
      <c r="C498" s="32">
        <f t="shared" si="64"/>
        <v>21</v>
      </c>
      <c r="D498" t="str">
        <f>Database!C69</f>
        <v>C</v>
      </c>
      <c r="E498" t="str">
        <f>Database!B69</f>
        <v>Jordan Kyrou</v>
      </c>
      <c r="F498" s="16">
        <f>2026-Database!D69</f>
        <v>28</v>
      </c>
      <c r="G498" t="str">
        <f>Database!F69</f>
        <v>CAN</v>
      </c>
      <c r="H498" s="3" t="str">
        <f>Database!E69</f>
        <v>ON</v>
      </c>
      <c r="I498" s="15">
        <f>Database!G69</f>
        <v>8125000</v>
      </c>
      <c r="J498" t="str">
        <f t="shared" si="65"/>
        <v/>
      </c>
      <c r="K498">
        <f t="shared" si="66"/>
        <v>8125000</v>
      </c>
      <c r="L498" t="str">
        <f t="shared" si="67"/>
        <v/>
      </c>
      <c r="M498" t="str">
        <f t="shared" si="68"/>
        <v/>
      </c>
      <c r="N498" t="str">
        <f t="shared" si="69"/>
        <v/>
      </c>
      <c r="O498">
        <f t="shared" si="70"/>
        <v>21</v>
      </c>
      <c r="P498">
        <f t="shared" si="71"/>
        <v>20</v>
      </c>
    </row>
    <row r="499" spans="1:16" x14ac:dyDescent="0.25">
      <c r="A499" t="str">
        <f>Database!A81</f>
        <v>STL</v>
      </c>
      <c r="B499">
        <f t="shared" si="63"/>
        <v>1</v>
      </c>
      <c r="C499" s="32">
        <f t="shared" si="64"/>
        <v>10</v>
      </c>
      <c r="D499" t="str">
        <f>Database!C81</f>
        <v>L</v>
      </c>
      <c r="E499" t="str">
        <f>Database!B81</f>
        <v>Pavel Buchnevich</v>
      </c>
      <c r="F499" s="16">
        <f>2026-Database!D81</f>
        <v>31</v>
      </c>
      <c r="G499" t="str">
        <f>Database!F81</f>
        <v>RUS</v>
      </c>
      <c r="H499" s="3" t="str">
        <f>Database!E81</f>
        <v>--</v>
      </c>
      <c r="I499" s="15">
        <f>Database!G81</f>
        <v>8000000</v>
      </c>
      <c r="J499">
        <f t="shared" si="65"/>
        <v>8000000</v>
      </c>
      <c r="K499" t="str">
        <f t="shared" si="66"/>
        <v/>
      </c>
      <c r="L499" t="str">
        <f t="shared" si="67"/>
        <v/>
      </c>
      <c r="M499" t="str">
        <f t="shared" si="68"/>
        <v/>
      </c>
      <c r="N499" t="str">
        <f t="shared" si="69"/>
        <v/>
      </c>
      <c r="O499">
        <f t="shared" si="70"/>
        <v>10</v>
      </c>
      <c r="P499">
        <f t="shared" si="71"/>
        <v>9</v>
      </c>
    </row>
    <row r="500" spans="1:16" x14ac:dyDescent="0.25">
      <c r="A500" t="str">
        <f>Database!A136</f>
        <v>STL</v>
      </c>
      <c r="B500">
        <f t="shared" si="63"/>
        <v>1</v>
      </c>
      <c r="C500" s="32">
        <f t="shared" si="64"/>
        <v>38</v>
      </c>
      <c r="D500" t="str">
        <f>Database!C136</f>
        <v>D</v>
      </c>
      <c r="E500" t="str">
        <f>Database!B136</f>
        <v>Justin Faulk</v>
      </c>
      <c r="F500" s="16">
        <f>2026-Database!D136</f>
        <v>34</v>
      </c>
      <c r="G500" t="str">
        <f>Database!F136</f>
        <v>USA</v>
      </c>
      <c r="H500" s="3" t="str">
        <f>Database!E136</f>
        <v>MN</v>
      </c>
      <c r="I500" s="15">
        <f>Database!G136</f>
        <v>6500000</v>
      </c>
      <c r="J500" t="str">
        <f t="shared" si="65"/>
        <v/>
      </c>
      <c r="K500" t="str">
        <f t="shared" si="66"/>
        <v/>
      </c>
      <c r="L500" t="str">
        <f t="shared" si="67"/>
        <v/>
      </c>
      <c r="M500">
        <f t="shared" si="68"/>
        <v>6500000</v>
      </c>
      <c r="N500" t="str">
        <f t="shared" si="69"/>
        <v/>
      </c>
      <c r="O500">
        <f t="shared" si="70"/>
        <v>38</v>
      </c>
      <c r="P500">
        <f t="shared" si="71"/>
        <v>37</v>
      </c>
    </row>
    <row r="501" spans="1:16" x14ac:dyDescent="0.25">
      <c r="A501" t="str">
        <f>Database!A135</f>
        <v>STL</v>
      </c>
      <c r="B501">
        <f t="shared" si="63"/>
        <v>1</v>
      </c>
      <c r="C501" s="32">
        <f t="shared" si="64"/>
        <v>38</v>
      </c>
      <c r="D501" t="str">
        <f>Database!C135</f>
        <v>D</v>
      </c>
      <c r="E501" t="str">
        <f>Database!B135</f>
        <v>Colton Parayko</v>
      </c>
      <c r="F501" s="16">
        <f>2026-Database!D135</f>
        <v>33</v>
      </c>
      <c r="G501" t="str">
        <f>Database!F135</f>
        <v>CAN</v>
      </c>
      <c r="H501" s="3" t="str">
        <f>Database!E135</f>
        <v>AB</v>
      </c>
      <c r="I501" s="15">
        <f>Database!G135</f>
        <v>6500000</v>
      </c>
      <c r="J501" t="str">
        <f t="shared" si="65"/>
        <v/>
      </c>
      <c r="K501" t="str">
        <f t="shared" si="66"/>
        <v/>
      </c>
      <c r="L501" t="str">
        <f t="shared" si="67"/>
        <v/>
      </c>
      <c r="M501">
        <f t="shared" si="68"/>
        <v>6500000</v>
      </c>
      <c r="N501" t="str">
        <f t="shared" si="69"/>
        <v/>
      </c>
      <c r="O501">
        <f t="shared" si="70"/>
        <v>38</v>
      </c>
      <c r="P501">
        <f t="shared" si="71"/>
        <v>37</v>
      </c>
    </row>
    <row r="502" spans="1:16" x14ac:dyDescent="0.25">
      <c r="A502" t="str">
        <f>Database!A158</f>
        <v>STL</v>
      </c>
      <c r="B502">
        <f t="shared" si="63"/>
        <v>1</v>
      </c>
      <c r="C502" s="32">
        <f t="shared" si="64"/>
        <v>11</v>
      </c>
      <c r="D502" t="str">
        <f>Database!C158</f>
        <v>G</v>
      </c>
      <c r="E502" t="str">
        <f>Database!B158</f>
        <v>Jordan Binnington</v>
      </c>
      <c r="F502" s="16">
        <f>2026-Database!D158</f>
        <v>33</v>
      </c>
      <c r="G502" t="str">
        <f>Database!F158</f>
        <v>CAN</v>
      </c>
      <c r="H502" s="3" t="str">
        <f>Database!E158</f>
        <v>ON</v>
      </c>
      <c r="I502" s="15">
        <f>Database!G158</f>
        <v>6000000</v>
      </c>
      <c r="J502" t="str">
        <f t="shared" si="65"/>
        <v/>
      </c>
      <c r="K502" t="str">
        <f t="shared" si="66"/>
        <v/>
      </c>
      <c r="L502" t="str">
        <f t="shared" si="67"/>
        <v/>
      </c>
      <c r="M502" t="str">
        <f t="shared" si="68"/>
        <v/>
      </c>
      <c r="N502">
        <f t="shared" si="69"/>
        <v>6000000</v>
      </c>
      <c r="O502">
        <f t="shared" si="70"/>
        <v>11</v>
      </c>
      <c r="P502">
        <f t="shared" si="71"/>
        <v>10</v>
      </c>
    </row>
    <row r="503" spans="1:16" x14ac:dyDescent="0.25">
      <c r="A503" t="str">
        <f>Database!A232</f>
        <v>STL</v>
      </c>
      <c r="B503">
        <f t="shared" si="63"/>
        <v>2</v>
      </c>
      <c r="C503" s="32">
        <f t="shared" si="64"/>
        <v>9</v>
      </c>
      <c r="D503" t="str">
        <f>Database!C232</f>
        <v>D</v>
      </c>
      <c r="E503" t="str">
        <f>Database!B232</f>
        <v>Philip Broberg</v>
      </c>
      <c r="F503" s="16">
        <f>2026-Database!D232</f>
        <v>25</v>
      </c>
      <c r="G503" t="str">
        <f>Database!F232</f>
        <v>SWE</v>
      </c>
      <c r="H503" s="3" t="str">
        <f>Database!E232</f>
        <v>--</v>
      </c>
      <c r="I503" s="15">
        <f>Database!G232</f>
        <v>4580917</v>
      </c>
      <c r="J503" t="str">
        <f t="shared" si="65"/>
        <v/>
      </c>
      <c r="K503" t="str">
        <f t="shared" si="66"/>
        <v/>
      </c>
      <c r="L503" t="str">
        <f t="shared" si="67"/>
        <v/>
      </c>
      <c r="M503">
        <f t="shared" si="68"/>
        <v>4580917</v>
      </c>
      <c r="N503" t="str">
        <f t="shared" si="69"/>
        <v/>
      </c>
      <c r="O503">
        <f t="shared" si="70"/>
        <v>73</v>
      </c>
      <c r="P503">
        <f t="shared" si="71"/>
        <v>72</v>
      </c>
    </row>
    <row r="504" spans="1:16" x14ac:dyDescent="0.25">
      <c r="A504" t="str">
        <f>Database!A369</f>
        <v>STL</v>
      </c>
      <c r="B504">
        <f t="shared" si="63"/>
        <v>2</v>
      </c>
      <c r="C504" s="32">
        <f t="shared" si="64"/>
        <v>31</v>
      </c>
      <c r="D504" t="str">
        <f>Database!C369</f>
        <v>L</v>
      </c>
      <c r="E504" t="str">
        <f>Database!B369</f>
        <v>Dylan Holloway</v>
      </c>
      <c r="F504" s="16">
        <f>2026-Database!D369</f>
        <v>25</v>
      </c>
      <c r="G504" t="str">
        <f>Database!F369</f>
        <v>CAN</v>
      </c>
      <c r="H504" s="3" t="str">
        <f>Database!E369</f>
        <v>AB</v>
      </c>
      <c r="I504" s="15">
        <f>Database!G369</f>
        <v>2290457</v>
      </c>
      <c r="J504">
        <f t="shared" si="65"/>
        <v>2290457</v>
      </c>
      <c r="K504" t="str">
        <f t="shared" si="66"/>
        <v/>
      </c>
      <c r="L504" t="str">
        <f t="shared" si="67"/>
        <v/>
      </c>
      <c r="M504" t="str">
        <f t="shared" si="68"/>
        <v/>
      </c>
      <c r="N504" t="str">
        <f t="shared" si="69"/>
        <v/>
      </c>
      <c r="O504">
        <f t="shared" si="70"/>
        <v>63</v>
      </c>
      <c r="P504">
        <f t="shared" si="71"/>
        <v>62</v>
      </c>
    </row>
    <row r="505" spans="1:16" x14ac:dyDescent="0.25">
      <c r="A505" t="str">
        <f>Database!A416</f>
        <v>STL</v>
      </c>
      <c r="B505">
        <f t="shared" si="63"/>
        <v>2</v>
      </c>
      <c r="C505" s="32">
        <f t="shared" si="64"/>
        <v>25</v>
      </c>
      <c r="D505" t="str">
        <f>Database!C416</f>
        <v>R</v>
      </c>
      <c r="E505" t="str">
        <f>Database!B416</f>
        <v>Alexey Toropchenko</v>
      </c>
      <c r="F505" s="16">
        <f>2026-Database!D416</f>
        <v>27</v>
      </c>
      <c r="G505" t="str">
        <f>Database!F416</f>
        <v>RUS</v>
      </c>
      <c r="H505" s="3" t="str">
        <f>Database!E416</f>
        <v>--</v>
      </c>
      <c r="I505" s="15">
        <f>Database!G416</f>
        <v>1700000</v>
      </c>
      <c r="J505" t="str">
        <f t="shared" si="65"/>
        <v/>
      </c>
      <c r="K505" t="str">
        <f t="shared" si="66"/>
        <v/>
      </c>
      <c r="L505">
        <f t="shared" si="67"/>
        <v>1700000</v>
      </c>
      <c r="M505" t="str">
        <f t="shared" si="68"/>
        <v/>
      </c>
      <c r="N505" t="str">
        <f t="shared" si="69"/>
        <v/>
      </c>
      <c r="O505">
        <f t="shared" si="70"/>
        <v>57</v>
      </c>
      <c r="P505">
        <f t="shared" si="71"/>
        <v>56</v>
      </c>
    </row>
    <row r="506" spans="1:16" x14ac:dyDescent="0.25">
      <c r="A506" t="str">
        <f>Database!A638</f>
        <v>STL</v>
      </c>
      <c r="B506">
        <f t="shared" si="63"/>
        <v>2</v>
      </c>
      <c r="C506" s="32">
        <f t="shared" si="64"/>
        <v>23</v>
      </c>
      <c r="D506" t="str">
        <f>Database!C638</f>
        <v>G</v>
      </c>
      <c r="E506" t="str">
        <f>Database!B638</f>
        <v>Joel Hofer</v>
      </c>
      <c r="F506" s="16">
        <f>2026-Database!D638</f>
        <v>26</v>
      </c>
      <c r="G506" t="str">
        <f>Database!F638</f>
        <v>CAN</v>
      </c>
      <c r="H506" s="3" t="str">
        <f>Database!E638</f>
        <v>MB</v>
      </c>
      <c r="I506" s="15">
        <f>Database!G638</f>
        <v>775000</v>
      </c>
      <c r="J506" t="str">
        <f t="shared" si="65"/>
        <v/>
      </c>
      <c r="K506" t="str">
        <f t="shared" si="66"/>
        <v/>
      </c>
      <c r="L506" t="str">
        <f t="shared" si="67"/>
        <v/>
      </c>
      <c r="M506" t="str">
        <f t="shared" si="68"/>
        <v/>
      </c>
      <c r="N506">
        <f t="shared" si="69"/>
        <v>775000</v>
      </c>
      <c r="O506">
        <f t="shared" si="70"/>
        <v>55</v>
      </c>
      <c r="P506">
        <f t="shared" si="71"/>
        <v>54</v>
      </c>
    </row>
    <row r="507" spans="1:16" x14ac:dyDescent="0.25">
      <c r="A507" t="str">
        <f>Database!A311</f>
        <v>STL</v>
      </c>
      <c r="B507">
        <f t="shared" si="63"/>
        <v>3</v>
      </c>
      <c r="C507" s="32">
        <f t="shared" si="64"/>
        <v>23</v>
      </c>
      <c r="D507" t="str">
        <f>Database!C311</f>
        <v>C</v>
      </c>
      <c r="E507" t="str">
        <f>Database!B311</f>
        <v>Radek Faksa</v>
      </c>
      <c r="F507" s="16">
        <f>2026-Database!D311</f>
        <v>32</v>
      </c>
      <c r="G507" t="str">
        <f>Database!F311</f>
        <v>CZE</v>
      </c>
      <c r="H507" s="3" t="str">
        <f>Database!E311</f>
        <v>--</v>
      </c>
      <c r="I507" s="15">
        <f>Database!G311</f>
        <v>3250000</v>
      </c>
      <c r="J507" t="str">
        <f t="shared" si="65"/>
        <v/>
      </c>
      <c r="K507">
        <f t="shared" si="66"/>
        <v>3250000</v>
      </c>
      <c r="L507" t="str">
        <f t="shared" si="67"/>
        <v/>
      </c>
      <c r="M507" t="str">
        <f t="shared" si="68"/>
        <v/>
      </c>
      <c r="N507" t="str">
        <f t="shared" si="69"/>
        <v/>
      </c>
      <c r="O507">
        <f t="shared" si="70"/>
        <v>87</v>
      </c>
      <c r="P507">
        <f t="shared" si="71"/>
        <v>86</v>
      </c>
    </row>
    <row r="508" spans="1:16" x14ac:dyDescent="0.25">
      <c r="A508" t="str">
        <f>Database!A464</f>
        <v>STL</v>
      </c>
      <c r="B508">
        <f t="shared" si="63"/>
        <v>3</v>
      </c>
      <c r="C508" s="32">
        <f t="shared" si="64"/>
        <v>9</v>
      </c>
      <c r="D508" t="str">
        <f>Database!C464</f>
        <v>D</v>
      </c>
      <c r="E508" t="str">
        <f>Database!B464</f>
        <v>Scott Perunovich</v>
      </c>
      <c r="F508" s="16">
        <f>2026-Database!D464</f>
        <v>28</v>
      </c>
      <c r="G508" t="str">
        <f>Database!F464</f>
        <v>USA</v>
      </c>
      <c r="H508" s="3" t="str">
        <f>Database!E464</f>
        <v>MN</v>
      </c>
      <c r="I508" s="15">
        <f>Database!G464</f>
        <v>1150000</v>
      </c>
      <c r="J508" t="str">
        <f t="shared" si="65"/>
        <v/>
      </c>
      <c r="K508" t="str">
        <f t="shared" si="66"/>
        <v/>
      </c>
      <c r="L508" t="str">
        <f t="shared" si="67"/>
        <v/>
      </c>
      <c r="M508">
        <f t="shared" si="68"/>
        <v>1150000</v>
      </c>
      <c r="N508" t="str">
        <f t="shared" si="69"/>
        <v/>
      </c>
      <c r="O508">
        <f t="shared" si="70"/>
        <v>137</v>
      </c>
      <c r="P508">
        <f t="shared" si="71"/>
        <v>136</v>
      </c>
    </row>
    <row r="509" spans="1:16" x14ac:dyDescent="0.25">
      <c r="A509" t="str">
        <f>Database!A512</f>
        <v>STL</v>
      </c>
      <c r="B509">
        <f t="shared" si="63"/>
        <v>3</v>
      </c>
      <c r="C509" s="32">
        <f t="shared" si="64"/>
        <v>21</v>
      </c>
      <c r="D509" t="str">
        <f>Database!C512</f>
        <v>D</v>
      </c>
      <c r="E509" t="str">
        <f>Database!B512</f>
        <v>Pierre-Olivier Joseph</v>
      </c>
      <c r="F509" s="16">
        <f>2026-Database!D512</f>
        <v>27</v>
      </c>
      <c r="G509" t="str">
        <f>Database!F512</f>
        <v>CAN</v>
      </c>
      <c r="H509" s="3" t="str">
        <f>Database!E512</f>
        <v>QC</v>
      </c>
      <c r="I509" s="15">
        <f>Database!G512</f>
        <v>950000</v>
      </c>
      <c r="J509" t="str">
        <f t="shared" si="65"/>
        <v/>
      </c>
      <c r="K509" t="str">
        <f t="shared" si="66"/>
        <v/>
      </c>
      <c r="L509" t="str">
        <f t="shared" si="67"/>
        <v/>
      </c>
      <c r="M509">
        <f t="shared" si="68"/>
        <v>950000</v>
      </c>
      <c r="N509" t="str">
        <f t="shared" si="69"/>
        <v/>
      </c>
      <c r="O509">
        <f t="shared" si="70"/>
        <v>149</v>
      </c>
      <c r="P509">
        <f t="shared" si="71"/>
        <v>148</v>
      </c>
    </row>
    <row r="510" spans="1:16" x14ac:dyDescent="0.25">
      <c r="A510" t="str">
        <f>Database!A585</f>
        <v>STL</v>
      </c>
      <c r="B510">
        <f t="shared" si="63"/>
        <v>3</v>
      </c>
      <c r="C510" s="32">
        <f t="shared" si="64"/>
        <v>28</v>
      </c>
      <c r="D510" t="str">
        <f>Database!C585</f>
        <v>L</v>
      </c>
      <c r="E510" t="str">
        <f>Database!B585</f>
        <v>Jake Neighbours</v>
      </c>
      <c r="F510" s="16">
        <f>2026-Database!D585</f>
        <v>24</v>
      </c>
      <c r="G510" t="str">
        <f>Database!F585</f>
        <v>CAN</v>
      </c>
      <c r="H510" s="3" t="str">
        <f>Database!E585</f>
        <v>AB</v>
      </c>
      <c r="I510" s="15">
        <f>Database!G585</f>
        <v>832500</v>
      </c>
      <c r="J510">
        <f t="shared" si="65"/>
        <v>832500</v>
      </c>
      <c r="K510" t="str">
        <f t="shared" si="66"/>
        <v/>
      </c>
      <c r="L510" t="str">
        <f t="shared" si="67"/>
        <v/>
      </c>
      <c r="M510" t="str">
        <f t="shared" si="68"/>
        <v/>
      </c>
      <c r="N510" t="str">
        <f t="shared" si="69"/>
        <v/>
      </c>
      <c r="O510">
        <f t="shared" si="70"/>
        <v>92</v>
      </c>
      <c r="P510">
        <f t="shared" si="71"/>
        <v>91</v>
      </c>
    </row>
    <row r="511" spans="1:16" x14ac:dyDescent="0.25">
      <c r="A511" t="str">
        <f>Database!A640</f>
        <v>STL</v>
      </c>
      <c r="B511">
        <f t="shared" si="63"/>
        <v>3</v>
      </c>
      <c r="C511" s="32">
        <f t="shared" si="64"/>
        <v>46</v>
      </c>
      <c r="D511" t="str">
        <f>Database!C640</f>
        <v>D</v>
      </c>
      <c r="E511" t="str">
        <f>Database!B640</f>
        <v>Ryan Suter</v>
      </c>
      <c r="F511" s="16">
        <f>2026-Database!D640</f>
        <v>41</v>
      </c>
      <c r="G511" t="str">
        <f>Database!F640</f>
        <v>USA</v>
      </c>
      <c r="H511" s="3" t="str">
        <f>Database!E640</f>
        <v>WI</v>
      </c>
      <c r="I511" s="15">
        <f>Database!G640</f>
        <v>775000</v>
      </c>
      <c r="J511" t="str">
        <f t="shared" si="65"/>
        <v/>
      </c>
      <c r="K511" t="str">
        <f t="shared" si="66"/>
        <v/>
      </c>
      <c r="L511" t="str">
        <f t="shared" si="67"/>
        <v/>
      </c>
      <c r="M511">
        <f t="shared" si="68"/>
        <v>775000</v>
      </c>
      <c r="N511" t="str">
        <f t="shared" si="69"/>
        <v/>
      </c>
      <c r="O511">
        <f t="shared" si="70"/>
        <v>174</v>
      </c>
      <c r="P511">
        <f t="shared" si="71"/>
        <v>173</v>
      </c>
    </row>
    <row r="512" spans="1:16" x14ac:dyDescent="0.25">
      <c r="A512" t="str">
        <f>Database!A639</f>
        <v>STL</v>
      </c>
      <c r="B512">
        <f t="shared" si="63"/>
        <v>3</v>
      </c>
      <c r="C512" s="32">
        <f t="shared" si="64"/>
        <v>31</v>
      </c>
      <c r="D512" t="str">
        <f>Database!C639</f>
        <v>L</v>
      </c>
      <c r="E512" t="str">
        <f>Database!B639</f>
        <v>Nathan Walker</v>
      </c>
      <c r="F512" s="16">
        <f>2026-Database!D639</f>
        <v>32</v>
      </c>
      <c r="G512" t="str">
        <f>Database!F639</f>
        <v>AUS</v>
      </c>
      <c r="H512" s="3" t="str">
        <f>Database!E639</f>
        <v>--</v>
      </c>
      <c r="I512" s="15">
        <f>Database!G639</f>
        <v>775000</v>
      </c>
      <c r="J512">
        <f t="shared" si="65"/>
        <v>775000</v>
      </c>
      <c r="K512" t="str">
        <f t="shared" si="66"/>
        <v/>
      </c>
      <c r="L512" t="str">
        <f t="shared" si="67"/>
        <v/>
      </c>
      <c r="M512" t="str">
        <f t="shared" si="68"/>
        <v/>
      </c>
      <c r="N512" t="str">
        <f t="shared" si="69"/>
        <v/>
      </c>
      <c r="O512">
        <f t="shared" si="70"/>
        <v>95</v>
      </c>
      <c r="P512">
        <f t="shared" si="71"/>
        <v>94</v>
      </c>
    </row>
    <row r="513" spans="1:16" x14ac:dyDescent="0.25">
      <c r="A513" t="str">
        <f>Database!A379</f>
        <v>STL</v>
      </c>
      <c r="B513">
        <f t="shared" si="63"/>
        <v>4</v>
      </c>
      <c r="C513" s="32">
        <f t="shared" si="64"/>
        <v>13</v>
      </c>
      <c r="D513" t="str">
        <f>Database!C379</f>
        <v>C</v>
      </c>
      <c r="E513" t="str">
        <f>Database!B379</f>
        <v>Alex Texier</v>
      </c>
      <c r="F513" s="16">
        <f>2026-Database!D379</f>
        <v>27</v>
      </c>
      <c r="G513" t="str">
        <f>Database!F379</f>
        <v>FRA</v>
      </c>
      <c r="H513" s="3" t="str">
        <f>Database!E379</f>
        <v>--</v>
      </c>
      <c r="I513" s="15">
        <f>Database!G379</f>
        <v>2100000</v>
      </c>
      <c r="J513" t="str">
        <f t="shared" si="65"/>
        <v/>
      </c>
      <c r="K513">
        <f t="shared" si="66"/>
        <v>2100000</v>
      </c>
      <c r="L513" t="str">
        <f t="shared" si="67"/>
        <v/>
      </c>
      <c r="M513" t="str">
        <f t="shared" si="68"/>
        <v/>
      </c>
      <c r="N513" t="str">
        <f t="shared" si="69"/>
        <v/>
      </c>
      <c r="O513">
        <f t="shared" si="70"/>
        <v>109</v>
      </c>
      <c r="P513">
        <f t="shared" si="71"/>
        <v>108</v>
      </c>
    </row>
    <row r="514" spans="1:16" x14ac:dyDescent="0.25">
      <c r="A514" t="str">
        <f>Database!A426</f>
        <v>STL</v>
      </c>
      <c r="B514">
        <f t="shared" ref="B514:B577" si="72">IF(D514="D",(P514-MOD(P514,64))/64,(P514-MOD(P514,32))/32)+1</f>
        <v>5</v>
      </c>
      <c r="C514" s="32">
        <f t="shared" ref="C514:C577" si="73">IF(D514="D",O514-(B514-1)*64,O514-(B514-1)*32)</f>
        <v>2</v>
      </c>
      <c r="D514" t="str">
        <f>Database!C426</f>
        <v>C</v>
      </c>
      <c r="E514" t="str">
        <f>Database!B426</f>
        <v>Oskar Sundqvist</v>
      </c>
      <c r="F514" s="16">
        <f>2026-Database!D426</f>
        <v>32</v>
      </c>
      <c r="G514" t="str">
        <f>Database!F426</f>
        <v>SWE</v>
      </c>
      <c r="H514" s="3" t="str">
        <f>Database!E426</f>
        <v>--</v>
      </c>
      <c r="I514" s="15">
        <f>Database!G426</f>
        <v>1500000</v>
      </c>
      <c r="J514" t="str">
        <f t="shared" ref="J514:J577" si="74">IF($D514="L",$I514,"")</f>
        <v/>
      </c>
      <c r="K514">
        <f t="shared" ref="K514:K577" si="75">IF($D514="C",$I514,"")</f>
        <v>1500000</v>
      </c>
      <c r="L514" t="str">
        <f t="shared" ref="L514:L577" si="76">IF($D514="R",$I514,"")</f>
        <v/>
      </c>
      <c r="M514" t="str">
        <f t="shared" ref="M514:M577" si="77">IF($D514="D",$I514,"")</f>
        <v/>
      </c>
      <c r="N514" t="str">
        <f t="shared" ref="N514:N577" si="78">IF($D514="G",$I514,"")</f>
        <v/>
      </c>
      <c r="O514">
        <f t="shared" ref="O514:O577" si="79">IF(D514="L",RANK(J514,J$2:J$655,FALSE),0)+IF(D514="C",RANK(K514,K$2:K$655,FALSE),0)+IF(D514="R",RANK(L514,L$2:L$655,FALSE),0)+IF(D514="D",RANK(M514,M$2:M$655,FALSE),0)+IF(D514="G",RANK(N514,N$2:N$655,FALSE),0)</f>
        <v>130</v>
      </c>
      <c r="P514">
        <f t="shared" ref="P514:P577" si="80">O514-1</f>
        <v>129</v>
      </c>
    </row>
    <row r="515" spans="1:16" x14ac:dyDescent="0.25">
      <c r="A515" t="str">
        <f>Database!A29</f>
        <v>TBL</v>
      </c>
      <c r="B515">
        <f t="shared" si="72"/>
        <v>1</v>
      </c>
      <c r="C515" s="32">
        <f t="shared" si="73"/>
        <v>3</v>
      </c>
      <c r="D515" t="str">
        <f>Database!C29</f>
        <v>G</v>
      </c>
      <c r="E515" t="str">
        <f>Database!B29</f>
        <v>Andrei Vasilevskiy</v>
      </c>
      <c r="F515" s="16">
        <f>2026-Database!D29</f>
        <v>32</v>
      </c>
      <c r="G515" t="str">
        <f>Database!F29</f>
        <v>RUS</v>
      </c>
      <c r="H515" s="3" t="str">
        <f>Database!E29</f>
        <v>--</v>
      </c>
      <c r="I515" s="15">
        <f>Database!G29</f>
        <v>9500000</v>
      </c>
      <c r="J515" t="str">
        <f t="shared" si="74"/>
        <v/>
      </c>
      <c r="K515" t="str">
        <f t="shared" si="75"/>
        <v/>
      </c>
      <c r="L515" t="str">
        <f t="shared" si="76"/>
        <v/>
      </c>
      <c r="M515" t="str">
        <f t="shared" si="77"/>
        <v/>
      </c>
      <c r="N515">
        <f t="shared" si="78"/>
        <v>9500000</v>
      </c>
      <c r="O515">
        <f t="shared" si="79"/>
        <v>3</v>
      </c>
      <c r="P515">
        <f t="shared" si="80"/>
        <v>2</v>
      </c>
    </row>
    <row r="516" spans="1:16" x14ac:dyDescent="0.25">
      <c r="A516" t="str">
        <f>Database!A31</f>
        <v>TBL</v>
      </c>
      <c r="B516">
        <f t="shared" si="72"/>
        <v>1</v>
      </c>
      <c r="C516" s="32">
        <f t="shared" si="73"/>
        <v>4</v>
      </c>
      <c r="D516" t="str">
        <f>Database!C31</f>
        <v>R</v>
      </c>
      <c r="E516" t="str">
        <f>Database!B31</f>
        <v>Nikita Kucherov</v>
      </c>
      <c r="F516" s="16">
        <f>2026-Database!D31</f>
        <v>33</v>
      </c>
      <c r="G516" t="str">
        <f>Database!F31</f>
        <v>RUS</v>
      </c>
      <c r="H516" s="3" t="str">
        <f>Database!E31</f>
        <v>--</v>
      </c>
      <c r="I516" s="15">
        <f>Database!G31</f>
        <v>9500000</v>
      </c>
      <c r="J516" t="str">
        <f t="shared" si="74"/>
        <v/>
      </c>
      <c r="K516" t="str">
        <f t="shared" si="75"/>
        <v/>
      </c>
      <c r="L516">
        <f t="shared" si="76"/>
        <v>9500000</v>
      </c>
      <c r="M516" t="str">
        <f t="shared" si="77"/>
        <v/>
      </c>
      <c r="N516" t="str">
        <f t="shared" si="78"/>
        <v/>
      </c>
      <c r="O516">
        <f t="shared" si="79"/>
        <v>4</v>
      </c>
      <c r="P516">
        <f t="shared" si="80"/>
        <v>3</v>
      </c>
    </row>
    <row r="517" spans="1:16" x14ac:dyDescent="0.25">
      <c r="A517" t="str">
        <f>Database!A30</f>
        <v>TBL</v>
      </c>
      <c r="B517">
        <f t="shared" si="72"/>
        <v>1</v>
      </c>
      <c r="C517" s="32">
        <f t="shared" si="73"/>
        <v>10</v>
      </c>
      <c r="D517" t="str">
        <f>Database!C30</f>
        <v>C</v>
      </c>
      <c r="E517" t="str">
        <f>Database!B30</f>
        <v>Brayden Point</v>
      </c>
      <c r="F517" s="16">
        <f>2026-Database!D30</f>
        <v>30</v>
      </c>
      <c r="G517" t="str">
        <f>Database!F30</f>
        <v>CAN</v>
      </c>
      <c r="H517" s="3" t="str">
        <f>Database!E30</f>
        <v>AB</v>
      </c>
      <c r="I517" s="15">
        <f>Database!G30</f>
        <v>9500000</v>
      </c>
      <c r="J517" t="str">
        <f t="shared" si="74"/>
        <v/>
      </c>
      <c r="K517">
        <f t="shared" si="75"/>
        <v>9500000</v>
      </c>
      <c r="L517" t="str">
        <f t="shared" si="76"/>
        <v/>
      </c>
      <c r="M517" t="str">
        <f t="shared" si="77"/>
        <v/>
      </c>
      <c r="N517" t="str">
        <f t="shared" si="78"/>
        <v/>
      </c>
      <c r="O517">
        <f t="shared" si="79"/>
        <v>10</v>
      </c>
      <c r="P517">
        <f t="shared" si="80"/>
        <v>9</v>
      </c>
    </row>
    <row r="518" spans="1:16" x14ac:dyDescent="0.25">
      <c r="A518" t="str">
        <f>Database!A41</f>
        <v>TBL</v>
      </c>
      <c r="B518">
        <f t="shared" si="72"/>
        <v>1</v>
      </c>
      <c r="C518" s="32">
        <f t="shared" si="73"/>
        <v>5</v>
      </c>
      <c r="D518" t="str">
        <f>Database!C41</f>
        <v>L</v>
      </c>
      <c r="E518" t="str">
        <f>Database!B41</f>
        <v>Jake Guentzel</v>
      </c>
      <c r="F518" s="16">
        <f>2026-Database!D41</f>
        <v>32</v>
      </c>
      <c r="G518" t="str">
        <f>Database!F41</f>
        <v>USA</v>
      </c>
      <c r="H518" s="3" t="str">
        <f>Database!E41</f>
        <v>NE</v>
      </c>
      <c r="I518" s="15">
        <f>Database!G41</f>
        <v>9000000</v>
      </c>
      <c r="J518">
        <f t="shared" si="74"/>
        <v>9000000</v>
      </c>
      <c r="K518" t="str">
        <f t="shared" si="75"/>
        <v/>
      </c>
      <c r="L518" t="str">
        <f t="shared" si="76"/>
        <v/>
      </c>
      <c r="M518" t="str">
        <f t="shared" si="77"/>
        <v/>
      </c>
      <c r="N518" t="str">
        <f t="shared" si="78"/>
        <v/>
      </c>
      <c r="O518">
        <f t="shared" si="79"/>
        <v>5</v>
      </c>
      <c r="P518">
        <f t="shared" si="80"/>
        <v>4</v>
      </c>
    </row>
    <row r="519" spans="1:16" x14ac:dyDescent="0.25">
      <c r="A519" t="str">
        <f>Database!A82</f>
        <v>TBL</v>
      </c>
      <c r="B519">
        <f t="shared" si="72"/>
        <v>1</v>
      </c>
      <c r="C519" s="32">
        <f t="shared" si="73"/>
        <v>22</v>
      </c>
      <c r="D519" t="str">
        <f>Database!C82</f>
        <v>D</v>
      </c>
      <c r="E519" t="str">
        <f>Database!B82</f>
        <v>Victor Hedman</v>
      </c>
      <c r="F519" s="16">
        <f>2026-Database!D82</f>
        <v>36</v>
      </c>
      <c r="G519" t="str">
        <f>Database!F82</f>
        <v>SWE</v>
      </c>
      <c r="H519" s="3" t="str">
        <f>Database!E82</f>
        <v>--</v>
      </c>
      <c r="I519" s="15">
        <f>Database!G82</f>
        <v>8000000</v>
      </c>
      <c r="J519" t="str">
        <f t="shared" si="74"/>
        <v/>
      </c>
      <c r="K519" t="str">
        <f t="shared" si="75"/>
        <v/>
      </c>
      <c r="L519" t="str">
        <f t="shared" si="76"/>
        <v/>
      </c>
      <c r="M519">
        <f t="shared" si="77"/>
        <v>8000000</v>
      </c>
      <c r="N519" t="str">
        <f t="shared" si="78"/>
        <v/>
      </c>
      <c r="O519">
        <f t="shared" si="79"/>
        <v>22</v>
      </c>
      <c r="P519">
        <f t="shared" si="80"/>
        <v>21</v>
      </c>
    </row>
    <row r="520" spans="1:16" x14ac:dyDescent="0.25">
      <c r="A520" t="str">
        <f>Database!A137</f>
        <v>TBL</v>
      </c>
      <c r="B520">
        <f t="shared" si="72"/>
        <v>1</v>
      </c>
      <c r="C520" s="32">
        <f t="shared" si="73"/>
        <v>21</v>
      </c>
      <c r="D520" t="str">
        <f>Database!C137</f>
        <v>L</v>
      </c>
      <c r="E520" t="str">
        <f>Database!B137</f>
        <v>Brandon Hagel</v>
      </c>
      <c r="F520" s="16">
        <f>2026-Database!D137</f>
        <v>28</v>
      </c>
      <c r="G520" t="str">
        <f>Database!F137</f>
        <v>CAN</v>
      </c>
      <c r="H520" s="3" t="str">
        <f>Database!E137</f>
        <v>SK</v>
      </c>
      <c r="I520" s="15">
        <f>Database!G137</f>
        <v>6500000</v>
      </c>
      <c r="J520">
        <f t="shared" si="74"/>
        <v>6500000</v>
      </c>
      <c r="K520" t="str">
        <f t="shared" si="75"/>
        <v/>
      </c>
      <c r="L520" t="str">
        <f t="shared" si="76"/>
        <v/>
      </c>
      <c r="M520" t="str">
        <f t="shared" si="77"/>
        <v/>
      </c>
      <c r="N520" t="str">
        <f t="shared" si="78"/>
        <v/>
      </c>
      <c r="O520">
        <f t="shared" si="79"/>
        <v>21</v>
      </c>
      <c r="P520">
        <f t="shared" si="80"/>
        <v>20</v>
      </c>
    </row>
    <row r="521" spans="1:16" x14ac:dyDescent="0.25">
      <c r="A521" t="str">
        <f>Database!A194</f>
        <v>TBL</v>
      </c>
      <c r="B521">
        <f t="shared" si="72"/>
        <v>1</v>
      </c>
      <c r="C521" s="32">
        <f t="shared" si="73"/>
        <v>60</v>
      </c>
      <c r="D521" t="str">
        <f>Database!C194</f>
        <v>D</v>
      </c>
      <c r="E521" t="str">
        <f>Database!B194</f>
        <v>Erik Cernak</v>
      </c>
      <c r="F521" s="16">
        <f>2026-Database!D194</f>
        <v>29</v>
      </c>
      <c r="G521" t="str">
        <f>Database!F194</f>
        <v>SVK</v>
      </c>
      <c r="H521" s="3" t="str">
        <f>Database!E194</f>
        <v>--</v>
      </c>
      <c r="I521" s="15">
        <f>Database!G194</f>
        <v>5200000</v>
      </c>
      <c r="J521" t="str">
        <f t="shared" si="74"/>
        <v/>
      </c>
      <c r="K521" t="str">
        <f t="shared" si="75"/>
        <v/>
      </c>
      <c r="L521" t="str">
        <f t="shared" si="76"/>
        <v/>
      </c>
      <c r="M521">
        <f t="shared" si="77"/>
        <v>5200000</v>
      </c>
      <c r="N521" t="str">
        <f t="shared" si="78"/>
        <v/>
      </c>
      <c r="O521">
        <f t="shared" si="79"/>
        <v>60</v>
      </c>
      <c r="P521">
        <f t="shared" si="80"/>
        <v>59</v>
      </c>
    </row>
    <row r="522" spans="1:16" x14ac:dyDescent="0.25">
      <c r="A522" t="str">
        <f>Database!A211</f>
        <v>TBL</v>
      </c>
      <c r="B522">
        <f t="shared" si="72"/>
        <v>1</v>
      </c>
      <c r="C522" s="32">
        <f t="shared" si="73"/>
        <v>64</v>
      </c>
      <c r="D522" t="str">
        <f>Database!C211</f>
        <v>D</v>
      </c>
      <c r="E522" t="str">
        <f>Database!B211</f>
        <v>Ryan McDonagh</v>
      </c>
      <c r="F522" s="16">
        <f>2026-Database!D211</f>
        <v>37</v>
      </c>
      <c r="G522" t="str">
        <f>Database!F211</f>
        <v>USA</v>
      </c>
      <c r="H522" s="3" t="str">
        <f>Database!E211</f>
        <v>MN</v>
      </c>
      <c r="I522" s="15">
        <f>Database!G211</f>
        <v>5000000</v>
      </c>
      <c r="J522" t="str">
        <f t="shared" si="74"/>
        <v/>
      </c>
      <c r="K522" t="str">
        <f t="shared" si="75"/>
        <v/>
      </c>
      <c r="L522" t="str">
        <f t="shared" si="76"/>
        <v/>
      </c>
      <c r="M522">
        <f t="shared" si="77"/>
        <v>5000000</v>
      </c>
      <c r="N522" t="str">
        <f t="shared" si="78"/>
        <v/>
      </c>
      <c r="O522">
        <f t="shared" si="79"/>
        <v>64</v>
      </c>
      <c r="P522">
        <f t="shared" si="80"/>
        <v>63</v>
      </c>
    </row>
    <row r="523" spans="1:16" x14ac:dyDescent="0.25">
      <c r="A523" t="str">
        <f>Database!A147</f>
        <v>TBL</v>
      </c>
      <c r="B523">
        <f t="shared" si="72"/>
        <v>2</v>
      </c>
      <c r="C523" s="32">
        <f t="shared" si="73"/>
        <v>12</v>
      </c>
      <c r="D523" t="str">
        <f>Database!C147</f>
        <v>C</v>
      </c>
      <c r="E523" t="str">
        <f>Database!B147</f>
        <v>Anthony Cirelli</v>
      </c>
      <c r="F523" s="16">
        <f>2026-Database!D147</f>
        <v>29</v>
      </c>
      <c r="G523" t="str">
        <f>Database!F147</f>
        <v>CAN</v>
      </c>
      <c r="H523" s="3" t="str">
        <f>Database!E147</f>
        <v>ON</v>
      </c>
      <c r="I523" s="15">
        <f>Database!G147</f>
        <v>6250000</v>
      </c>
      <c r="J523" t="str">
        <f t="shared" si="74"/>
        <v/>
      </c>
      <c r="K523">
        <f t="shared" si="75"/>
        <v>6250000</v>
      </c>
      <c r="L523" t="str">
        <f t="shared" si="76"/>
        <v/>
      </c>
      <c r="M523" t="str">
        <f t="shared" si="77"/>
        <v/>
      </c>
      <c r="N523" t="str">
        <f t="shared" si="78"/>
        <v/>
      </c>
      <c r="O523">
        <f t="shared" si="79"/>
        <v>44</v>
      </c>
      <c r="P523">
        <f t="shared" si="80"/>
        <v>43</v>
      </c>
    </row>
    <row r="524" spans="1:16" x14ac:dyDescent="0.25">
      <c r="A524" t="str">
        <f>Database!A323</f>
        <v>TBL</v>
      </c>
      <c r="B524">
        <f t="shared" si="72"/>
        <v>2</v>
      </c>
      <c r="C524" s="32">
        <f t="shared" si="73"/>
        <v>38</v>
      </c>
      <c r="D524" t="str">
        <f>Database!C323</f>
        <v>D</v>
      </c>
      <c r="E524" t="str">
        <f>Database!B323</f>
        <v>J.J. Moser</v>
      </c>
      <c r="F524" s="16">
        <f>2026-Database!D323</f>
        <v>26</v>
      </c>
      <c r="G524" t="str">
        <f>Database!F323</f>
        <v>CHE</v>
      </c>
      <c r="H524" s="3" t="str">
        <f>Database!E323</f>
        <v>--</v>
      </c>
      <c r="I524" s="15">
        <f>Database!G323</f>
        <v>3150000</v>
      </c>
      <c r="J524" t="str">
        <f t="shared" si="74"/>
        <v/>
      </c>
      <c r="K524" t="str">
        <f t="shared" si="75"/>
        <v/>
      </c>
      <c r="L524" t="str">
        <f t="shared" si="76"/>
        <v/>
      </c>
      <c r="M524">
        <f t="shared" si="77"/>
        <v>3150000</v>
      </c>
      <c r="N524" t="str">
        <f t="shared" si="78"/>
        <v/>
      </c>
      <c r="O524">
        <f t="shared" si="79"/>
        <v>102</v>
      </c>
      <c r="P524">
        <f t="shared" si="80"/>
        <v>101</v>
      </c>
    </row>
    <row r="525" spans="1:16" x14ac:dyDescent="0.25">
      <c r="A525" t="str">
        <f>Database!A324</f>
        <v>TBL</v>
      </c>
      <c r="B525">
        <f t="shared" si="72"/>
        <v>2</v>
      </c>
      <c r="C525" s="32">
        <f t="shared" si="73"/>
        <v>25</v>
      </c>
      <c r="D525" t="str">
        <f>Database!C324</f>
        <v>L</v>
      </c>
      <c r="E525" t="str">
        <f>Database!B324</f>
        <v>Nick Paul</v>
      </c>
      <c r="F525" s="16">
        <f>2026-Database!D324</f>
        <v>31</v>
      </c>
      <c r="G525" t="str">
        <f>Database!F324</f>
        <v>CAN</v>
      </c>
      <c r="H525" s="3" t="str">
        <f>Database!E324</f>
        <v>ON</v>
      </c>
      <c r="I525" s="15">
        <f>Database!G324</f>
        <v>3150000</v>
      </c>
      <c r="J525">
        <f t="shared" si="74"/>
        <v>3150000</v>
      </c>
      <c r="K525" t="str">
        <f t="shared" si="75"/>
        <v/>
      </c>
      <c r="L525" t="str">
        <f t="shared" si="76"/>
        <v/>
      </c>
      <c r="M525" t="str">
        <f t="shared" si="77"/>
        <v/>
      </c>
      <c r="N525" t="str">
        <f t="shared" si="78"/>
        <v/>
      </c>
      <c r="O525">
        <f t="shared" si="79"/>
        <v>57</v>
      </c>
      <c r="P525">
        <f t="shared" si="80"/>
        <v>56</v>
      </c>
    </row>
    <row r="526" spans="1:16" x14ac:dyDescent="0.25">
      <c r="A526" t="str">
        <f>Database!A641</f>
        <v>TBL</v>
      </c>
      <c r="B526">
        <f t="shared" si="72"/>
        <v>2</v>
      </c>
      <c r="C526" s="32">
        <f t="shared" si="73"/>
        <v>23</v>
      </c>
      <c r="D526" t="str">
        <f>Database!C641</f>
        <v>G</v>
      </c>
      <c r="E526" t="str">
        <f>Database!B641</f>
        <v>Jonas Johansson</v>
      </c>
      <c r="F526" s="16">
        <f>2026-Database!D641</f>
        <v>31</v>
      </c>
      <c r="G526" t="str">
        <f>Database!F641</f>
        <v>SWE</v>
      </c>
      <c r="H526" s="3" t="str">
        <f>Database!E641</f>
        <v>--</v>
      </c>
      <c r="I526" s="15">
        <f>Database!G641</f>
        <v>775000</v>
      </c>
      <c r="J526" t="str">
        <f t="shared" si="74"/>
        <v/>
      </c>
      <c r="K526" t="str">
        <f t="shared" si="75"/>
        <v/>
      </c>
      <c r="L526" t="str">
        <f t="shared" si="76"/>
        <v/>
      </c>
      <c r="M526" t="str">
        <f t="shared" si="77"/>
        <v/>
      </c>
      <c r="N526">
        <f t="shared" si="78"/>
        <v>775000</v>
      </c>
      <c r="O526">
        <f t="shared" si="79"/>
        <v>55</v>
      </c>
      <c r="P526">
        <f t="shared" si="80"/>
        <v>54</v>
      </c>
    </row>
    <row r="527" spans="1:16" x14ac:dyDescent="0.25">
      <c r="A527" t="str">
        <f>Database!A494</f>
        <v>TBL</v>
      </c>
      <c r="B527">
        <f t="shared" si="72"/>
        <v>3</v>
      </c>
      <c r="C527" s="32">
        <f t="shared" si="73"/>
        <v>18</v>
      </c>
      <c r="D527" t="str">
        <f>Database!C494</f>
        <v>D</v>
      </c>
      <c r="E527" t="str">
        <f>Database!B494</f>
        <v>Darren Raddysh</v>
      </c>
      <c r="F527" s="16">
        <f>2026-Database!D494</f>
        <v>30</v>
      </c>
      <c r="G527" t="str">
        <f>Database!F494</f>
        <v>CAN</v>
      </c>
      <c r="H527" s="3" t="str">
        <f>Database!E494</f>
        <v>ON</v>
      </c>
      <c r="I527" s="15">
        <f>Database!G494</f>
        <v>975000</v>
      </c>
      <c r="J527" t="str">
        <f t="shared" si="74"/>
        <v/>
      </c>
      <c r="K527" t="str">
        <f t="shared" si="75"/>
        <v/>
      </c>
      <c r="L527" t="str">
        <f t="shared" si="76"/>
        <v/>
      </c>
      <c r="M527">
        <f t="shared" si="77"/>
        <v>975000</v>
      </c>
      <c r="N527" t="str">
        <f t="shared" si="78"/>
        <v/>
      </c>
      <c r="O527">
        <f t="shared" si="79"/>
        <v>146</v>
      </c>
      <c r="P527">
        <f t="shared" si="80"/>
        <v>145</v>
      </c>
    </row>
    <row r="528" spans="1:16" x14ac:dyDescent="0.25">
      <c r="A528" t="str">
        <f>Database!A539</f>
        <v>TBL</v>
      </c>
      <c r="B528">
        <f t="shared" si="72"/>
        <v>3</v>
      </c>
      <c r="C528" s="32">
        <f t="shared" si="73"/>
        <v>17</v>
      </c>
      <c r="D528" t="str">
        <f>Database!C539</f>
        <v>R</v>
      </c>
      <c r="E528" t="str">
        <f>Database!B539</f>
        <v>Cam Atkinson</v>
      </c>
      <c r="F528" s="16">
        <f>2026-Database!D539</f>
        <v>37</v>
      </c>
      <c r="G528" t="str">
        <f>Database!F539</f>
        <v>USA</v>
      </c>
      <c r="H528" s="3" t="str">
        <f>Database!E539</f>
        <v>CT</v>
      </c>
      <c r="I528" s="15">
        <f>Database!G539</f>
        <v>900000</v>
      </c>
      <c r="J528" t="str">
        <f t="shared" si="74"/>
        <v/>
      </c>
      <c r="K528" t="str">
        <f t="shared" si="75"/>
        <v/>
      </c>
      <c r="L528">
        <f t="shared" si="76"/>
        <v>900000</v>
      </c>
      <c r="M528" t="str">
        <f t="shared" si="77"/>
        <v/>
      </c>
      <c r="N528" t="str">
        <f t="shared" si="78"/>
        <v/>
      </c>
      <c r="O528">
        <f t="shared" si="79"/>
        <v>81</v>
      </c>
      <c r="P528">
        <f t="shared" si="80"/>
        <v>80</v>
      </c>
    </row>
    <row r="529" spans="1:16" x14ac:dyDescent="0.25">
      <c r="A529" t="str">
        <f>Database!A602</f>
        <v>TBL</v>
      </c>
      <c r="B529">
        <f t="shared" si="72"/>
        <v>3</v>
      </c>
      <c r="C529" s="32">
        <f t="shared" si="73"/>
        <v>45</v>
      </c>
      <c r="D529" t="str">
        <f>Database!C602</f>
        <v>D</v>
      </c>
      <c r="E529" t="str">
        <f>Database!B602</f>
        <v>Emil Lilleberg</v>
      </c>
      <c r="F529" s="16">
        <f>2026-Database!D602</f>
        <v>25</v>
      </c>
      <c r="G529" t="str">
        <f>Database!F602</f>
        <v>NOR</v>
      </c>
      <c r="H529" s="3" t="str">
        <f>Database!E602</f>
        <v>--</v>
      </c>
      <c r="I529" s="15">
        <f>Database!G602</f>
        <v>800000</v>
      </c>
      <c r="J529" t="str">
        <f t="shared" si="74"/>
        <v/>
      </c>
      <c r="K529" t="str">
        <f t="shared" si="75"/>
        <v/>
      </c>
      <c r="L529" t="str">
        <f t="shared" si="76"/>
        <v/>
      </c>
      <c r="M529">
        <f t="shared" si="77"/>
        <v>800000</v>
      </c>
      <c r="N529" t="str">
        <f t="shared" si="78"/>
        <v/>
      </c>
      <c r="O529">
        <f t="shared" si="79"/>
        <v>173</v>
      </c>
      <c r="P529">
        <f t="shared" si="80"/>
        <v>172</v>
      </c>
    </row>
    <row r="530" spans="1:16" x14ac:dyDescent="0.25">
      <c r="A530" t="str">
        <f>Database!A604</f>
        <v>TBL</v>
      </c>
      <c r="B530">
        <f t="shared" si="72"/>
        <v>3</v>
      </c>
      <c r="C530" s="32">
        <f t="shared" si="73"/>
        <v>28</v>
      </c>
      <c r="D530" t="str">
        <f>Database!C604</f>
        <v>R</v>
      </c>
      <c r="E530" t="str">
        <f>Database!B604</f>
        <v>Mitchell Chaffee</v>
      </c>
      <c r="F530" s="16">
        <f>2026-Database!D604</f>
        <v>28</v>
      </c>
      <c r="G530" t="str">
        <f>Database!F604</f>
        <v>USA</v>
      </c>
      <c r="H530" s="3" t="str">
        <f>Database!E604</f>
        <v>MI</v>
      </c>
      <c r="I530" s="15">
        <f>Database!G604</f>
        <v>800000</v>
      </c>
      <c r="J530" t="str">
        <f t="shared" si="74"/>
        <v/>
      </c>
      <c r="K530" t="str">
        <f t="shared" si="75"/>
        <v/>
      </c>
      <c r="L530">
        <f t="shared" si="76"/>
        <v>800000</v>
      </c>
      <c r="M530" t="str">
        <f t="shared" si="77"/>
        <v/>
      </c>
      <c r="N530" t="str">
        <f t="shared" si="78"/>
        <v/>
      </c>
      <c r="O530">
        <f t="shared" si="79"/>
        <v>92</v>
      </c>
      <c r="P530">
        <f t="shared" si="80"/>
        <v>91</v>
      </c>
    </row>
    <row r="531" spans="1:16" x14ac:dyDescent="0.25">
      <c r="A531" t="str">
        <f>Database!A546</f>
        <v>TBL</v>
      </c>
      <c r="B531">
        <f t="shared" si="72"/>
        <v>6</v>
      </c>
      <c r="C531" s="32">
        <f t="shared" si="73"/>
        <v>7</v>
      </c>
      <c r="D531" t="str">
        <f>Database!C546</f>
        <v>C</v>
      </c>
      <c r="E531" t="str">
        <f>Database!B546</f>
        <v>Conor Geekie</v>
      </c>
      <c r="F531" s="16">
        <f>2026-Database!D546</f>
        <v>22</v>
      </c>
      <c r="G531" t="str">
        <f>Database!F546</f>
        <v>CAN</v>
      </c>
      <c r="H531" s="3" t="str">
        <f>Database!E546</f>
        <v>MB</v>
      </c>
      <c r="I531" s="15">
        <f>Database!G546</f>
        <v>886667</v>
      </c>
      <c r="J531" t="str">
        <f t="shared" si="74"/>
        <v/>
      </c>
      <c r="K531">
        <f t="shared" si="75"/>
        <v>886667</v>
      </c>
      <c r="L531" t="str">
        <f t="shared" si="76"/>
        <v/>
      </c>
      <c r="M531" t="str">
        <f t="shared" si="77"/>
        <v/>
      </c>
      <c r="N531" t="str">
        <f t="shared" si="78"/>
        <v/>
      </c>
      <c r="O531">
        <f t="shared" si="79"/>
        <v>167</v>
      </c>
      <c r="P531">
        <f t="shared" si="80"/>
        <v>166</v>
      </c>
    </row>
    <row r="532" spans="1:16" x14ac:dyDescent="0.25">
      <c r="A532" t="str">
        <f>Database!A579</f>
        <v>TBL</v>
      </c>
      <c r="B532">
        <f t="shared" si="72"/>
        <v>6</v>
      </c>
      <c r="C532" s="32">
        <f t="shared" si="73"/>
        <v>16</v>
      </c>
      <c r="D532" t="str">
        <f>Database!C579</f>
        <v>C</v>
      </c>
      <c r="E532" t="str">
        <f>Database!B579</f>
        <v>Zemgus Girgensons</v>
      </c>
      <c r="F532" s="16">
        <f>2026-Database!D579</f>
        <v>32</v>
      </c>
      <c r="G532" t="str">
        <f>Database!F579</f>
        <v>LAT</v>
      </c>
      <c r="H532" s="3" t="str">
        <f>Database!E579</f>
        <v>--</v>
      </c>
      <c r="I532" s="15">
        <f>Database!G579</f>
        <v>850000</v>
      </c>
      <c r="J532" t="str">
        <f t="shared" si="74"/>
        <v/>
      </c>
      <c r="K532">
        <f t="shared" si="75"/>
        <v>850000</v>
      </c>
      <c r="L532" t="str">
        <f t="shared" si="76"/>
        <v/>
      </c>
      <c r="M532" t="str">
        <f t="shared" si="77"/>
        <v/>
      </c>
      <c r="N532" t="str">
        <f t="shared" si="78"/>
        <v/>
      </c>
      <c r="O532">
        <f t="shared" si="79"/>
        <v>176</v>
      </c>
      <c r="P532">
        <f t="shared" si="80"/>
        <v>175</v>
      </c>
    </row>
    <row r="533" spans="1:16" x14ac:dyDescent="0.25">
      <c r="A533" t="str">
        <f>Database!A603</f>
        <v>TBL</v>
      </c>
      <c r="B533">
        <f t="shared" si="72"/>
        <v>6</v>
      </c>
      <c r="C533" s="32">
        <f t="shared" si="73"/>
        <v>29</v>
      </c>
      <c r="D533" t="str">
        <f>Database!C603</f>
        <v>C</v>
      </c>
      <c r="E533" t="str">
        <f>Database!B603</f>
        <v>Luke Glendening</v>
      </c>
      <c r="F533" s="16">
        <f>2026-Database!D603</f>
        <v>37</v>
      </c>
      <c r="G533" t="str">
        <f>Database!F603</f>
        <v>USA</v>
      </c>
      <c r="H533" s="3" t="str">
        <f>Database!E603</f>
        <v>MI</v>
      </c>
      <c r="I533" s="15">
        <f>Database!G603</f>
        <v>800000</v>
      </c>
      <c r="J533" t="str">
        <f t="shared" si="74"/>
        <v/>
      </c>
      <c r="K533">
        <f t="shared" si="75"/>
        <v>800000</v>
      </c>
      <c r="L533" t="str">
        <f t="shared" si="76"/>
        <v/>
      </c>
      <c r="M533" t="str">
        <f t="shared" si="77"/>
        <v/>
      </c>
      <c r="N533" t="str">
        <f t="shared" si="78"/>
        <v/>
      </c>
      <c r="O533">
        <f t="shared" si="79"/>
        <v>189</v>
      </c>
      <c r="P533">
        <f t="shared" si="80"/>
        <v>188</v>
      </c>
    </row>
    <row r="534" spans="1:16" x14ac:dyDescent="0.25">
      <c r="A534" t="str">
        <f>Database!A3</f>
        <v>TOR</v>
      </c>
      <c r="B534">
        <f t="shared" si="72"/>
        <v>1</v>
      </c>
      <c r="C534" s="32">
        <f t="shared" si="73"/>
        <v>2</v>
      </c>
      <c r="D534" t="str">
        <f>Database!C3</f>
        <v>C</v>
      </c>
      <c r="E534" t="str">
        <f>Database!B3</f>
        <v>Auston Matthews</v>
      </c>
      <c r="F534" s="16">
        <f>2026-Database!D3</f>
        <v>29</v>
      </c>
      <c r="G534" t="str">
        <f>Database!F3</f>
        <v>USA</v>
      </c>
      <c r="H534" s="3" t="str">
        <f>Database!E3</f>
        <v>CA</v>
      </c>
      <c r="I534" s="15">
        <f>Database!G3</f>
        <v>13250000</v>
      </c>
      <c r="J534" t="str">
        <f t="shared" si="74"/>
        <v/>
      </c>
      <c r="K534">
        <f t="shared" si="75"/>
        <v>13250000</v>
      </c>
      <c r="L534" t="str">
        <f t="shared" si="76"/>
        <v/>
      </c>
      <c r="M534" t="str">
        <f t="shared" si="77"/>
        <v/>
      </c>
      <c r="N534" t="str">
        <f t="shared" si="78"/>
        <v/>
      </c>
      <c r="O534">
        <f t="shared" si="79"/>
        <v>2</v>
      </c>
      <c r="P534">
        <f t="shared" si="80"/>
        <v>1</v>
      </c>
    </row>
    <row r="535" spans="1:16" x14ac:dyDescent="0.25">
      <c r="A535" t="str">
        <f>Database!A11</f>
        <v>TOR</v>
      </c>
      <c r="B535">
        <f t="shared" si="72"/>
        <v>1</v>
      </c>
      <c r="C535" s="32">
        <f t="shared" si="73"/>
        <v>2</v>
      </c>
      <c r="D535" t="str">
        <f>Database!C11</f>
        <v>R</v>
      </c>
      <c r="E535" t="str">
        <f>Database!B11</f>
        <v>William Nylander</v>
      </c>
      <c r="F535" s="16">
        <f>2026-Database!D11</f>
        <v>30</v>
      </c>
      <c r="G535" t="str">
        <f>Database!F11</f>
        <v>CAN</v>
      </c>
      <c r="H535" s="3" t="str">
        <f>Database!E11</f>
        <v>AB</v>
      </c>
      <c r="I535" s="15">
        <f>Database!G11</f>
        <v>11500000</v>
      </c>
      <c r="J535" t="str">
        <f t="shared" si="74"/>
        <v/>
      </c>
      <c r="K535" t="str">
        <f t="shared" si="75"/>
        <v/>
      </c>
      <c r="L535">
        <f t="shared" si="76"/>
        <v>11500000</v>
      </c>
      <c r="M535" t="str">
        <f t="shared" si="77"/>
        <v/>
      </c>
      <c r="N535" t="str">
        <f t="shared" si="78"/>
        <v/>
      </c>
      <c r="O535">
        <f t="shared" si="79"/>
        <v>2</v>
      </c>
      <c r="P535">
        <f t="shared" si="80"/>
        <v>1</v>
      </c>
    </row>
    <row r="536" spans="1:16" x14ac:dyDescent="0.25">
      <c r="A536" t="str">
        <f>Database!A99</f>
        <v>TOR</v>
      </c>
      <c r="B536">
        <f t="shared" si="72"/>
        <v>1</v>
      </c>
      <c r="C536" s="32">
        <f t="shared" si="73"/>
        <v>27</v>
      </c>
      <c r="D536" t="str">
        <f>Database!C99</f>
        <v>D</v>
      </c>
      <c r="E536" t="str">
        <f>Database!B99</f>
        <v>Morgan Rielly</v>
      </c>
      <c r="F536" s="16">
        <f>2026-Database!D99</f>
        <v>32</v>
      </c>
      <c r="G536" t="str">
        <f>Database!F99</f>
        <v>CAN</v>
      </c>
      <c r="H536" s="3" t="str">
        <f>Database!E99</f>
        <v>BC</v>
      </c>
      <c r="I536" s="15">
        <f>Database!G99</f>
        <v>7500000</v>
      </c>
      <c r="J536" t="str">
        <f t="shared" si="74"/>
        <v/>
      </c>
      <c r="K536" t="str">
        <f t="shared" si="75"/>
        <v/>
      </c>
      <c r="L536" t="str">
        <f t="shared" si="76"/>
        <v/>
      </c>
      <c r="M536">
        <f t="shared" si="77"/>
        <v>7500000</v>
      </c>
      <c r="N536" t="str">
        <f t="shared" si="78"/>
        <v/>
      </c>
      <c r="O536">
        <f t="shared" si="79"/>
        <v>27</v>
      </c>
      <c r="P536">
        <f t="shared" si="80"/>
        <v>26</v>
      </c>
    </row>
    <row r="537" spans="1:16" x14ac:dyDescent="0.25">
      <c r="A537" t="str">
        <f>Database!A288</f>
        <v>TOR</v>
      </c>
      <c r="B537">
        <f t="shared" si="72"/>
        <v>1</v>
      </c>
      <c r="C537" s="32">
        <f t="shared" si="73"/>
        <v>24</v>
      </c>
      <c r="D537" t="str">
        <f>Database!C288</f>
        <v>G</v>
      </c>
      <c r="E537" t="str">
        <f>Database!B288</f>
        <v>Joseph Woll</v>
      </c>
      <c r="F537" s="16">
        <f>2026-Database!D288</f>
        <v>28</v>
      </c>
      <c r="G537" t="str">
        <f>Database!F288</f>
        <v>USA</v>
      </c>
      <c r="H537" s="3" t="str">
        <f>Database!E288</f>
        <v>MO</v>
      </c>
      <c r="I537" s="15">
        <f>Database!G288</f>
        <v>3666667</v>
      </c>
      <c r="J537" t="str">
        <f t="shared" si="74"/>
        <v/>
      </c>
      <c r="K537" t="str">
        <f t="shared" si="75"/>
        <v/>
      </c>
      <c r="L537" t="str">
        <f t="shared" si="76"/>
        <v/>
      </c>
      <c r="M537" t="str">
        <f t="shared" si="77"/>
        <v/>
      </c>
      <c r="N537">
        <f t="shared" si="78"/>
        <v>3666667</v>
      </c>
      <c r="O537">
        <f t="shared" si="79"/>
        <v>24</v>
      </c>
      <c r="P537">
        <f t="shared" si="80"/>
        <v>23</v>
      </c>
    </row>
    <row r="538" spans="1:16" x14ac:dyDescent="0.25">
      <c r="A538" t="str">
        <f>Database!A364</f>
        <v>TOR</v>
      </c>
      <c r="B538">
        <f t="shared" si="72"/>
        <v>1</v>
      </c>
      <c r="C538" s="32">
        <f t="shared" si="73"/>
        <v>31</v>
      </c>
      <c r="D538" t="str">
        <f>Database!C364</f>
        <v>G</v>
      </c>
      <c r="E538" t="str">
        <f>Database!B364</f>
        <v>Anthony Stolarz</v>
      </c>
      <c r="F538" s="16">
        <f>2026-Database!D364</f>
        <v>32</v>
      </c>
      <c r="G538" t="str">
        <f>Database!F364</f>
        <v>USA</v>
      </c>
      <c r="H538" s="3" t="str">
        <f>Database!E364</f>
        <v>NJ</v>
      </c>
      <c r="I538" s="15">
        <f>Database!G364</f>
        <v>2500000</v>
      </c>
      <c r="J538" t="str">
        <f t="shared" si="74"/>
        <v/>
      </c>
      <c r="K538" t="str">
        <f t="shared" si="75"/>
        <v/>
      </c>
      <c r="L538" t="str">
        <f t="shared" si="76"/>
        <v/>
      </c>
      <c r="M538" t="str">
        <f t="shared" si="77"/>
        <v/>
      </c>
      <c r="N538">
        <f t="shared" si="78"/>
        <v>2500000</v>
      </c>
      <c r="O538">
        <f t="shared" si="79"/>
        <v>31</v>
      </c>
      <c r="P538">
        <f t="shared" si="80"/>
        <v>30</v>
      </c>
    </row>
    <row r="539" spans="1:16" x14ac:dyDescent="0.25">
      <c r="A539" t="str">
        <f>Database!A235</f>
        <v>TOR</v>
      </c>
      <c r="B539">
        <f t="shared" si="72"/>
        <v>2</v>
      </c>
      <c r="C539" s="32">
        <f t="shared" si="73"/>
        <v>10</v>
      </c>
      <c r="D539" t="str">
        <f>Database!C235</f>
        <v>D</v>
      </c>
      <c r="E539" t="str">
        <f>Database!B235</f>
        <v>Jake McCabe</v>
      </c>
      <c r="F539" s="16">
        <f>2026-Database!D235</f>
        <v>33</v>
      </c>
      <c r="G539" t="str">
        <f>Database!F235</f>
        <v>USA</v>
      </c>
      <c r="H539" s="3" t="str">
        <f>Database!E235</f>
        <v>WI</v>
      </c>
      <c r="I539" s="15">
        <f>Database!G235</f>
        <v>4510000</v>
      </c>
      <c r="J539" t="str">
        <f t="shared" si="74"/>
        <v/>
      </c>
      <c r="K539" t="str">
        <f t="shared" si="75"/>
        <v/>
      </c>
      <c r="L539" t="str">
        <f t="shared" si="76"/>
        <v/>
      </c>
      <c r="M539">
        <f t="shared" si="77"/>
        <v>4510000</v>
      </c>
      <c r="N539" t="str">
        <f t="shared" si="78"/>
        <v/>
      </c>
      <c r="O539">
        <f t="shared" si="79"/>
        <v>74</v>
      </c>
      <c r="P539">
        <f t="shared" si="80"/>
        <v>73</v>
      </c>
    </row>
    <row r="540" spans="1:16" x14ac:dyDescent="0.25">
      <c r="A540" t="str">
        <f>Database!A244</f>
        <v>TOR</v>
      </c>
      <c r="B540">
        <f t="shared" si="72"/>
        <v>2</v>
      </c>
      <c r="C540" s="32">
        <f t="shared" si="73"/>
        <v>11</v>
      </c>
      <c r="D540" t="str">
        <f>Database!C244</f>
        <v>D</v>
      </c>
      <c r="E540" t="str">
        <f>Database!B244</f>
        <v>Chris Tanev</v>
      </c>
      <c r="F540" s="16">
        <f>2026-Database!D244</f>
        <v>37</v>
      </c>
      <c r="G540" t="str">
        <f>Database!F244</f>
        <v>CAN</v>
      </c>
      <c r="H540" s="3" t="str">
        <f>Database!E244</f>
        <v>ON</v>
      </c>
      <c r="I540" s="15">
        <f>Database!G244</f>
        <v>4500000</v>
      </c>
      <c r="J540" t="str">
        <f t="shared" si="74"/>
        <v/>
      </c>
      <c r="K540" t="str">
        <f t="shared" si="75"/>
        <v/>
      </c>
      <c r="L540" t="str">
        <f t="shared" si="76"/>
        <v/>
      </c>
      <c r="M540">
        <f t="shared" si="77"/>
        <v>4500000</v>
      </c>
      <c r="N540" t="str">
        <f t="shared" si="78"/>
        <v/>
      </c>
      <c r="O540">
        <f t="shared" si="79"/>
        <v>75</v>
      </c>
      <c r="P540">
        <f t="shared" si="80"/>
        <v>74</v>
      </c>
    </row>
    <row r="541" spans="1:16" x14ac:dyDescent="0.25">
      <c r="A541" t="str">
        <f>Database!A298</f>
        <v>TOR</v>
      </c>
      <c r="B541">
        <f t="shared" si="72"/>
        <v>2</v>
      </c>
      <c r="C541" s="32">
        <f t="shared" si="73"/>
        <v>29</v>
      </c>
      <c r="D541" t="str">
        <f>Database!C298</f>
        <v>D</v>
      </c>
      <c r="E541" t="str">
        <f>Database!B298</f>
        <v>Oliver Ekman-Larsson</v>
      </c>
      <c r="F541" s="16">
        <f>2026-Database!D298</f>
        <v>35</v>
      </c>
      <c r="G541" t="str">
        <f>Database!F298</f>
        <v>SWE</v>
      </c>
      <c r="H541" s="3" t="str">
        <f>Database!E298</f>
        <v>--</v>
      </c>
      <c r="I541" s="15">
        <f>Database!G298</f>
        <v>3500000</v>
      </c>
      <c r="J541" t="str">
        <f t="shared" si="74"/>
        <v/>
      </c>
      <c r="K541" t="str">
        <f t="shared" si="75"/>
        <v/>
      </c>
      <c r="L541" t="str">
        <f t="shared" si="76"/>
        <v/>
      </c>
      <c r="M541">
        <f t="shared" si="77"/>
        <v>3500000</v>
      </c>
      <c r="N541" t="str">
        <f t="shared" si="78"/>
        <v/>
      </c>
      <c r="O541">
        <f t="shared" si="79"/>
        <v>93</v>
      </c>
      <c r="P541">
        <f t="shared" si="80"/>
        <v>92</v>
      </c>
    </row>
    <row r="542" spans="1:16" x14ac:dyDescent="0.25">
      <c r="A542" t="str">
        <f>Database!A429</f>
        <v>TOR</v>
      </c>
      <c r="B542">
        <f t="shared" si="72"/>
        <v>2</v>
      </c>
      <c r="C542" s="32">
        <f t="shared" si="73"/>
        <v>62</v>
      </c>
      <c r="D542" t="str">
        <f>Database!C429</f>
        <v>D</v>
      </c>
      <c r="E542" t="str">
        <f>Database!B429</f>
        <v>Jani Hakanpaa</v>
      </c>
      <c r="F542" s="16">
        <f>2026-Database!D429</f>
        <v>34</v>
      </c>
      <c r="G542" t="str">
        <f>Database!F429</f>
        <v>FIN</v>
      </c>
      <c r="H542" s="3" t="str">
        <f>Database!E429</f>
        <v>--</v>
      </c>
      <c r="I542" s="15">
        <f>Database!G429</f>
        <v>1470000</v>
      </c>
      <c r="J542" t="str">
        <f t="shared" si="74"/>
        <v/>
      </c>
      <c r="K542" t="str">
        <f t="shared" si="75"/>
        <v/>
      </c>
      <c r="L542" t="str">
        <f t="shared" si="76"/>
        <v/>
      </c>
      <c r="M542">
        <f t="shared" si="77"/>
        <v>1470000</v>
      </c>
      <c r="N542" t="str">
        <f t="shared" si="78"/>
        <v/>
      </c>
      <c r="O542">
        <f t="shared" si="79"/>
        <v>126</v>
      </c>
      <c r="P542">
        <f t="shared" si="80"/>
        <v>125</v>
      </c>
    </row>
    <row r="543" spans="1:16" x14ac:dyDescent="0.25">
      <c r="A543" t="str">
        <f>Database!A441</f>
        <v>TOR</v>
      </c>
      <c r="B543">
        <f t="shared" si="72"/>
        <v>2</v>
      </c>
      <c r="C543" s="32">
        <f t="shared" si="73"/>
        <v>31</v>
      </c>
      <c r="D543" t="str">
        <f>Database!C441</f>
        <v>R</v>
      </c>
      <c r="E543" t="str">
        <f>Database!B441</f>
        <v>Ryan Reaves</v>
      </c>
      <c r="F543" s="16">
        <f>2026-Database!D441</f>
        <v>39</v>
      </c>
      <c r="G543" t="str">
        <f>Database!F441</f>
        <v>CAN</v>
      </c>
      <c r="H543" s="3" t="str">
        <f>Database!E441</f>
        <v>MB</v>
      </c>
      <c r="I543" s="15">
        <f>Database!G441</f>
        <v>1350000</v>
      </c>
      <c r="J543" t="str">
        <f t="shared" si="74"/>
        <v/>
      </c>
      <c r="K543" t="str">
        <f t="shared" si="75"/>
        <v/>
      </c>
      <c r="L543">
        <f t="shared" si="76"/>
        <v>1350000</v>
      </c>
      <c r="M543" t="str">
        <f t="shared" si="77"/>
        <v/>
      </c>
      <c r="N543" t="str">
        <f t="shared" si="78"/>
        <v/>
      </c>
      <c r="O543">
        <f t="shared" si="79"/>
        <v>63</v>
      </c>
      <c r="P543">
        <f t="shared" si="80"/>
        <v>62</v>
      </c>
    </row>
    <row r="544" spans="1:16" x14ac:dyDescent="0.25">
      <c r="A544" t="str">
        <f>Database!A247</f>
        <v>TOR</v>
      </c>
      <c r="B544">
        <f t="shared" si="72"/>
        <v>3</v>
      </c>
      <c r="C544" s="32">
        <f t="shared" si="73"/>
        <v>8</v>
      </c>
      <c r="D544" t="str">
        <f>Database!C247</f>
        <v>C</v>
      </c>
      <c r="E544" t="str">
        <f>Database!B247</f>
        <v>John Tavares</v>
      </c>
      <c r="F544" s="16">
        <f>2026-Database!D247</f>
        <v>36</v>
      </c>
      <c r="G544" t="str">
        <f>Database!F247</f>
        <v>CAN</v>
      </c>
      <c r="H544" s="3" t="str">
        <f>Database!E247</f>
        <v>ON</v>
      </c>
      <c r="I544" s="15">
        <f>Database!G247</f>
        <v>4380000</v>
      </c>
      <c r="J544" t="str">
        <f t="shared" si="74"/>
        <v/>
      </c>
      <c r="K544">
        <f t="shared" si="75"/>
        <v>4380000</v>
      </c>
      <c r="L544" t="str">
        <f t="shared" si="76"/>
        <v/>
      </c>
      <c r="M544" t="str">
        <f t="shared" si="77"/>
        <v/>
      </c>
      <c r="N544" t="str">
        <f t="shared" si="78"/>
        <v/>
      </c>
      <c r="O544">
        <f t="shared" si="79"/>
        <v>72</v>
      </c>
      <c r="P544">
        <f t="shared" si="80"/>
        <v>71</v>
      </c>
    </row>
    <row r="545" spans="1:16" x14ac:dyDescent="0.25">
      <c r="A545" t="str">
        <f>Database!A338</f>
        <v>TOR</v>
      </c>
      <c r="B545">
        <f t="shared" si="72"/>
        <v>3</v>
      </c>
      <c r="C545" s="32">
        <f t="shared" si="73"/>
        <v>30</v>
      </c>
      <c r="D545" t="str">
        <f>Database!C338</f>
        <v>C</v>
      </c>
      <c r="E545" t="str">
        <f>Database!B338</f>
        <v>Max Domi</v>
      </c>
      <c r="F545" s="16">
        <f>2026-Database!D338</f>
        <v>31</v>
      </c>
      <c r="G545" t="str">
        <f>Database!F338</f>
        <v>CAN</v>
      </c>
      <c r="H545" s="3" t="str">
        <f>Database!E338</f>
        <v>ON</v>
      </c>
      <c r="I545" s="15">
        <f>Database!G338</f>
        <v>3000000</v>
      </c>
      <c r="J545" t="str">
        <f t="shared" si="74"/>
        <v/>
      </c>
      <c r="K545">
        <f t="shared" si="75"/>
        <v>3000000</v>
      </c>
      <c r="L545" t="str">
        <f t="shared" si="76"/>
        <v/>
      </c>
      <c r="M545" t="str">
        <f t="shared" si="77"/>
        <v/>
      </c>
      <c r="N545" t="str">
        <f t="shared" si="78"/>
        <v/>
      </c>
      <c r="O545">
        <f t="shared" si="79"/>
        <v>94</v>
      </c>
      <c r="P545">
        <f t="shared" si="80"/>
        <v>93</v>
      </c>
    </row>
    <row r="546" spans="1:16" x14ac:dyDescent="0.25">
      <c r="A546" t="str">
        <f>Database!A442</f>
        <v>TOR</v>
      </c>
      <c r="B546">
        <f t="shared" si="72"/>
        <v>3</v>
      </c>
      <c r="C546" s="32">
        <f t="shared" si="73"/>
        <v>3</v>
      </c>
      <c r="D546" t="str">
        <f>Database!C442</f>
        <v>D</v>
      </c>
      <c r="E546" t="str">
        <f>Database!B442</f>
        <v>Simon Benoit</v>
      </c>
      <c r="F546" s="16">
        <f>2026-Database!D442</f>
        <v>28</v>
      </c>
      <c r="G546" t="str">
        <f>Database!F442</f>
        <v>CAN</v>
      </c>
      <c r="H546" s="3" t="str">
        <f>Database!E442</f>
        <v>QC</v>
      </c>
      <c r="I546" s="15">
        <f>Database!G442</f>
        <v>1350000</v>
      </c>
      <c r="J546" t="str">
        <f t="shared" si="74"/>
        <v/>
      </c>
      <c r="K546" t="str">
        <f t="shared" si="75"/>
        <v/>
      </c>
      <c r="L546" t="str">
        <f t="shared" si="76"/>
        <v/>
      </c>
      <c r="M546">
        <f t="shared" si="77"/>
        <v>1350000</v>
      </c>
      <c r="N546" t="str">
        <f t="shared" si="78"/>
        <v/>
      </c>
      <c r="O546">
        <f t="shared" si="79"/>
        <v>131</v>
      </c>
      <c r="P546">
        <f t="shared" si="80"/>
        <v>130</v>
      </c>
    </row>
    <row r="547" spans="1:16" x14ac:dyDescent="0.25">
      <c r="A547" t="str">
        <f>Database!A529</f>
        <v>TOR</v>
      </c>
      <c r="B547">
        <f t="shared" si="72"/>
        <v>3</v>
      </c>
      <c r="C547" s="32">
        <f t="shared" si="73"/>
        <v>18</v>
      </c>
      <c r="D547" t="str">
        <f>Database!C529</f>
        <v>L</v>
      </c>
      <c r="E547" t="str">
        <f>Database!B529</f>
        <v>Matthew Knies</v>
      </c>
      <c r="F547" s="16">
        <f>2026-Database!D529</f>
        <v>24</v>
      </c>
      <c r="G547" t="str">
        <f>Database!F529</f>
        <v>USA</v>
      </c>
      <c r="H547" s="3" t="str">
        <f>Database!E529</f>
        <v>AZ</v>
      </c>
      <c r="I547" s="15">
        <f>Database!G529</f>
        <v>925000</v>
      </c>
      <c r="J547">
        <f t="shared" si="74"/>
        <v>925000</v>
      </c>
      <c r="K547" t="str">
        <f t="shared" si="75"/>
        <v/>
      </c>
      <c r="L547" t="str">
        <f t="shared" si="76"/>
        <v/>
      </c>
      <c r="M547" t="str">
        <f t="shared" si="77"/>
        <v/>
      </c>
      <c r="N547" t="str">
        <f t="shared" si="78"/>
        <v/>
      </c>
      <c r="O547">
        <f t="shared" si="79"/>
        <v>82</v>
      </c>
      <c r="P547">
        <f t="shared" si="80"/>
        <v>81</v>
      </c>
    </row>
    <row r="548" spans="1:16" x14ac:dyDescent="0.25">
      <c r="A548" t="str">
        <f>Database!A553</f>
        <v>TOR</v>
      </c>
      <c r="B548">
        <f t="shared" si="72"/>
        <v>3</v>
      </c>
      <c r="C548" s="32">
        <f t="shared" si="73"/>
        <v>21</v>
      </c>
      <c r="D548" t="str">
        <f>Database!C553</f>
        <v>L</v>
      </c>
      <c r="E548" t="str">
        <f>Database!B553</f>
        <v>Nick Robertson</v>
      </c>
      <c r="F548" s="16">
        <f>2026-Database!D553</f>
        <v>25</v>
      </c>
      <c r="G548" t="str">
        <f>Database!F553</f>
        <v>USA</v>
      </c>
      <c r="H548" s="3" t="str">
        <f>Database!E553</f>
        <v>CA</v>
      </c>
      <c r="I548" s="15">
        <f>Database!G553</f>
        <v>875000</v>
      </c>
      <c r="J548">
        <f t="shared" si="74"/>
        <v>875000</v>
      </c>
      <c r="K548" t="str">
        <f t="shared" si="75"/>
        <v/>
      </c>
      <c r="L548" t="str">
        <f t="shared" si="76"/>
        <v/>
      </c>
      <c r="M548" t="str">
        <f t="shared" si="77"/>
        <v/>
      </c>
      <c r="N548" t="str">
        <f t="shared" si="78"/>
        <v/>
      </c>
      <c r="O548">
        <f t="shared" si="79"/>
        <v>85</v>
      </c>
      <c r="P548">
        <f t="shared" si="80"/>
        <v>84</v>
      </c>
    </row>
    <row r="549" spans="1:16" x14ac:dyDescent="0.25">
      <c r="A549" t="str">
        <f>Database!A642</f>
        <v>TOR</v>
      </c>
      <c r="B549">
        <f t="shared" si="72"/>
        <v>3</v>
      </c>
      <c r="C549" s="32">
        <f t="shared" si="73"/>
        <v>46</v>
      </c>
      <c r="D549" t="str">
        <f>Database!C642</f>
        <v>D</v>
      </c>
      <c r="E549" t="str">
        <f>Database!B642</f>
        <v>Philippe Myers</v>
      </c>
      <c r="F549" s="16">
        <f>2026-Database!D642</f>
        <v>29</v>
      </c>
      <c r="G549" t="str">
        <f>Database!F642</f>
        <v>CAN</v>
      </c>
      <c r="H549" s="3" t="str">
        <f>Database!E642</f>
        <v>NB</v>
      </c>
      <c r="I549" s="15">
        <f>Database!G642</f>
        <v>775000</v>
      </c>
      <c r="J549" t="str">
        <f t="shared" si="74"/>
        <v/>
      </c>
      <c r="K549" t="str">
        <f t="shared" si="75"/>
        <v/>
      </c>
      <c r="L549" t="str">
        <f t="shared" si="76"/>
        <v/>
      </c>
      <c r="M549">
        <f t="shared" si="77"/>
        <v>775000</v>
      </c>
      <c r="N549" t="str">
        <f t="shared" si="78"/>
        <v/>
      </c>
      <c r="O549">
        <f t="shared" si="79"/>
        <v>174</v>
      </c>
      <c r="P549">
        <f t="shared" si="80"/>
        <v>173</v>
      </c>
    </row>
    <row r="550" spans="1:16" x14ac:dyDescent="0.25">
      <c r="A550" t="str">
        <f>Database!A366</f>
        <v>TOR</v>
      </c>
      <c r="B550">
        <f t="shared" si="72"/>
        <v>4</v>
      </c>
      <c r="C550" s="32">
        <f t="shared" si="73"/>
        <v>9</v>
      </c>
      <c r="D550" t="str">
        <f>Database!C366</f>
        <v>C</v>
      </c>
      <c r="E550" t="str">
        <f>Database!B366</f>
        <v>David Kampf</v>
      </c>
      <c r="F550" s="16">
        <f>2026-Database!D366</f>
        <v>31</v>
      </c>
      <c r="G550" t="str">
        <f>Database!F366</f>
        <v>CZE</v>
      </c>
      <c r="H550" s="3" t="str">
        <f>Database!E366</f>
        <v>--</v>
      </c>
      <c r="I550" s="15">
        <f>Database!G366</f>
        <v>2400000</v>
      </c>
      <c r="J550" t="str">
        <f t="shared" si="74"/>
        <v/>
      </c>
      <c r="K550">
        <f t="shared" si="75"/>
        <v>2400000</v>
      </c>
      <c r="L550" t="str">
        <f t="shared" si="76"/>
        <v/>
      </c>
      <c r="M550" t="str">
        <f t="shared" si="77"/>
        <v/>
      </c>
      <c r="N550" t="str">
        <f t="shared" si="78"/>
        <v/>
      </c>
      <c r="O550">
        <f t="shared" si="79"/>
        <v>105</v>
      </c>
      <c r="P550">
        <f t="shared" si="80"/>
        <v>104</v>
      </c>
    </row>
    <row r="551" spans="1:16" x14ac:dyDescent="0.25">
      <c r="A551" t="str">
        <f>Database!A380</f>
        <v>TOR</v>
      </c>
      <c r="B551">
        <f t="shared" si="72"/>
        <v>4</v>
      </c>
      <c r="C551" s="32">
        <f t="shared" si="73"/>
        <v>13</v>
      </c>
      <c r="D551" t="str">
        <f>Database!C380</f>
        <v>C</v>
      </c>
      <c r="E551" t="str">
        <f>Database!B380</f>
        <v>Calle Jarnkrok</v>
      </c>
      <c r="F551" s="16">
        <f>2026-Database!D380</f>
        <v>35</v>
      </c>
      <c r="G551" t="str">
        <f>Database!F380</f>
        <v>SWE</v>
      </c>
      <c r="H551" s="3" t="str">
        <f>Database!E380</f>
        <v>--</v>
      </c>
      <c r="I551" s="15">
        <f>Database!G380</f>
        <v>2100000</v>
      </c>
      <c r="J551" t="str">
        <f t="shared" si="74"/>
        <v/>
      </c>
      <c r="K551">
        <f t="shared" si="75"/>
        <v>2100000</v>
      </c>
      <c r="L551" t="str">
        <f t="shared" si="76"/>
        <v/>
      </c>
      <c r="M551" t="str">
        <f t="shared" si="77"/>
        <v/>
      </c>
      <c r="N551" t="str">
        <f t="shared" si="78"/>
        <v/>
      </c>
      <c r="O551">
        <f t="shared" si="79"/>
        <v>109</v>
      </c>
      <c r="P551">
        <f t="shared" si="80"/>
        <v>108</v>
      </c>
    </row>
    <row r="552" spans="1:16" x14ac:dyDescent="0.25">
      <c r="A552" t="str">
        <f>Database!A440</f>
        <v>TOR</v>
      </c>
      <c r="B552">
        <f t="shared" si="72"/>
        <v>5</v>
      </c>
      <c r="C552" s="32">
        <f t="shared" si="73"/>
        <v>6</v>
      </c>
      <c r="D552" t="str">
        <f>Database!C440</f>
        <v>C</v>
      </c>
      <c r="E552" t="str">
        <f>Database!B440</f>
        <v>Bobby McMann</v>
      </c>
      <c r="F552" s="16">
        <f>2026-Database!D440</f>
        <v>30</v>
      </c>
      <c r="G552" t="str">
        <f>Database!F440</f>
        <v>CAN</v>
      </c>
      <c r="H552" s="3" t="str">
        <f>Database!E440</f>
        <v>AB</v>
      </c>
      <c r="I552" s="15">
        <f>Database!G440</f>
        <v>1350000</v>
      </c>
      <c r="J552" t="str">
        <f t="shared" si="74"/>
        <v/>
      </c>
      <c r="K552">
        <f t="shared" si="75"/>
        <v>1350000</v>
      </c>
      <c r="L552" t="str">
        <f t="shared" si="76"/>
        <v/>
      </c>
      <c r="M552" t="str">
        <f t="shared" si="77"/>
        <v/>
      </c>
      <c r="N552" t="str">
        <f t="shared" si="78"/>
        <v/>
      </c>
      <c r="O552">
        <f t="shared" si="79"/>
        <v>134</v>
      </c>
      <c r="P552">
        <f t="shared" si="80"/>
        <v>133</v>
      </c>
    </row>
    <row r="553" spans="1:16" x14ac:dyDescent="0.25">
      <c r="A553" t="str">
        <f>Database!A461</f>
        <v>TOR</v>
      </c>
      <c r="B553">
        <f t="shared" si="72"/>
        <v>5</v>
      </c>
      <c r="C553" s="32">
        <f t="shared" si="73"/>
        <v>14</v>
      </c>
      <c r="D553" t="str">
        <f>Database!C461</f>
        <v>C</v>
      </c>
      <c r="E553" t="str">
        <f>Database!B461</f>
        <v>Connor Dewar</v>
      </c>
      <c r="F553" s="16">
        <f>2026-Database!D461</f>
        <v>27</v>
      </c>
      <c r="G553" t="str">
        <f>Database!F461</f>
        <v>CAN</v>
      </c>
      <c r="H553" s="3" t="str">
        <f>Database!E461</f>
        <v>MB</v>
      </c>
      <c r="I553" s="15">
        <f>Database!G461</f>
        <v>1180000</v>
      </c>
      <c r="J553" t="str">
        <f t="shared" si="74"/>
        <v/>
      </c>
      <c r="K553">
        <f t="shared" si="75"/>
        <v>1180000</v>
      </c>
      <c r="L553" t="str">
        <f t="shared" si="76"/>
        <v/>
      </c>
      <c r="M553" t="str">
        <f t="shared" si="77"/>
        <v/>
      </c>
      <c r="N553" t="str">
        <f t="shared" si="78"/>
        <v/>
      </c>
      <c r="O553">
        <f t="shared" si="79"/>
        <v>142</v>
      </c>
      <c r="P553">
        <f t="shared" si="80"/>
        <v>141</v>
      </c>
    </row>
    <row r="554" spans="1:16" x14ac:dyDescent="0.25">
      <c r="A554" t="str">
        <f>Database!A605</f>
        <v>TOR</v>
      </c>
      <c r="B554">
        <f t="shared" si="72"/>
        <v>6</v>
      </c>
      <c r="C554" s="32">
        <f t="shared" si="73"/>
        <v>29</v>
      </c>
      <c r="D554" t="str">
        <f>Database!C605</f>
        <v>C</v>
      </c>
      <c r="E554" t="str">
        <f>Database!B605</f>
        <v>Pontus Holmberg</v>
      </c>
      <c r="F554" s="16">
        <f>2026-Database!D605</f>
        <v>27</v>
      </c>
      <c r="G554" t="str">
        <f>Database!F605</f>
        <v>SWE</v>
      </c>
      <c r="H554" s="3" t="str">
        <f>Database!E605</f>
        <v>--</v>
      </c>
      <c r="I554" s="15">
        <f>Database!G605</f>
        <v>800000</v>
      </c>
      <c r="J554" t="str">
        <f t="shared" si="74"/>
        <v/>
      </c>
      <c r="K554">
        <f t="shared" si="75"/>
        <v>800000</v>
      </c>
      <c r="L554" t="str">
        <f t="shared" si="76"/>
        <v/>
      </c>
      <c r="M554" t="str">
        <f t="shared" si="77"/>
        <v/>
      </c>
      <c r="N554" t="str">
        <f t="shared" si="78"/>
        <v/>
      </c>
      <c r="O554">
        <f t="shared" si="79"/>
        <v>189</v>
      </c>
      <c r="P554">
        <f t="shared" si="80"/>
        <v>188</v>
      </c>
    </row>
    <row r="555" spans="1:16" x14ac:dyDescent="0.25">
      <c r="A555" t="str">
        <f>Database!A643</f>
        <v>TOR</v>
      </c>
      <c r="B555">
        <f t="shared" si="72"/>
        <v>7</v>
      </c>
      <c r="C555" s="32">
        <f t="shared" si="73"/>
        <v>1</v>
      </c>
      <c r="D555" t="str">
        <f>Database!C643</f>
        <v>C</v>
      </c>
      <c r="E555" t="str">
        <f>Database!B643</f>
        <v>Steven Lorentz</v>
      </c>
      <c r="F555" s="16">
        <f>2026-Database!D643</f>
        <v>30</v>
      </c>
      <c r="G555" t="str">
        <f>Database!F643</f>
        <v>CAN</v>
      </c>
      <c r="H555" s="3" t="str">
        <f>Database!E643</f>
        <v>ON</v>
      </c>
      <c r="I555" s="15">
        <f>Database!G643</f>
        <v>775000</v>
      </c>
      <c r="J555" t="str">
        <f t="shared" si="74"/>
        <v/>
      </c>
      <c r="K555">
        <f t="shared" si="75"/>
        <v>775000</v>
      </c>
      <c r="L555" t="str">
        <f t="shared" si="76"/>
        <v/>
      </c>
      <c r="M555" t="str">
        <f t="shared" si="77"/>
        <v/>
      </c>
      <c r="N555" t="str">
        <f t="shared" si="78"/>
        <v/>
      </c>
      <c r="O555">
        <f t="shared" si="79"/>
        <v>193</v>
      </c>
      <c r="P555">
        <f t="shared" si="80"/>
        <v>192</v>
      </c>
    </row>
    <row r="556" spans="1:16" x14ac:dyDescent="0.25">
      <c r="A556" t="str">
        <f>Database!A56</f>
        <v>UTA</v>
      </c>
      <c r="B556">
        <f t="shared" si="72"/>
        <v>1</v>
      </c>
      <c r="C556" s="32">
        <f t="shared" si="73"/>
        <v>16</v>
      </c>
      <c r="D556" t="str">
        <f>Database!C56</f>
        <v>D</v>
      </c>
      <c r="E556" t="str">
        <f>Database!B56</f>
        <v>Mikhail Sergachev</v>
      </c>
      <c r="F556" s="16">
        <f>2026-Database!D56</f>
        <v>28</v>
      </c>
      <c r="G556" t="str">
        <f>Database!F56</f>
        <v>RUS</v>
      </c>
      <c r="H556" s="3" t="str">
        <f>Database!E56</f>
        <v>--</v>
      </c>
      <c r="I556" s="15">
        <f>Database!G56</f>
        <v>8500000</v>
      </c>
      <c r="J556" t="str">
        <f t="shared" si="74"/>
        <v/>
      </c>
      <c r="K556" t="str">
        <f t="shared" si="75"/>
        <v/>
      </c>
      <c r="L556" t="str">
        <f t="shared" si="76"/>
        <v/>
      </c>
      <c r="M556">
        <f t="shared" si="77"/>
        <v>8500000</v>
      </c>
      <c r="N556" t="str">
        <f t="shared" si="78"/>
        <v/>
      </c>
      <c r="O556">
        <f t="shared" si="79"/>
        <v>16</v>
      </c>
      <c r="P556">
        <f t="shared" si="80"/>
        <v>15</v>
      </c>
    </row>
    <row r="557" spans="1:16" x14ac:dyDescent="0.25">
      <c r="A557" t="str">
        <f>Database!A108</f>
        <v>UTA</v>
      </c>
      <c r="B557">
        <f t="shared" si="72"/>
        <v>1</v>
      </c>
      <c r="C557" s="32">
        <f t="shared" si="73"/>
        <v>16</v>
      </c>
      <c r="D557" t="str">
        <f>Database!C108</f>
        <v>R</v>
      </c>
      <c r="E557" t="str">
        <f>Database!B108</f>
        <v>Clayton Keller</v>
      </c>
      <c r="F557" s="16">
        <f>2026-Database!D108</f>
        <v>28</v>
      </c>
      <c r="G557" t="str">
        <f>Database!F108</f>
        <v>USA</v>
      </c>
      <c r="H557" s="3" t="str">
        <f>Database!E108</f>
        <v>MO</v>
      </c>
      <c r="I557" s="15">
        <f>Database!G108</f>
        <v>7150000</v>
      </c>
      <c r="J557" t="str">
        <f t="shared" si="74"/>
        <v/>
      </c>
      <c r="K557" t="str">
        <f t="shared" si="75"/>
        <v/>
      </c>
      <c r="L557">
        <f t="shared" si="76"/>
        <v>7150000</v>
      </c>
      <c r="M557" t="str">
        <f t="shared" si="77"/>
        <v/>
      </c>
      <c r="N557" t="str">
        <f t="shared" si="78"/>
        <v/>
      </c>
      <c r="O557">
        <f t="shared" si="79"/>
        <v>16</v>
      </c>
      <c r="P557">
        <f t="shared" si="80"/>
        <v>15</v>
      </c>
    </row>
    <row r="558" spans="1:16" x14ac:dyDescent="0.25">
      <c r="A558" t="str">
        <f>Database!A113</f>
        <v>UTA</v>
      </c>
      <c r="B558">
        <f t="shared" si="72"/>
        <v>1</v>
      </c>
      <c r="C558" s="32">
        <f t="shared" si="73"/>
        <v>17</v>
      </c>
      <c r="D558" t="str">
        <f>Database!C113</f>
        <v>R</v>
      </c>
      <c r="E558" t="str">
        <f>Database!B113</f>
        <v>Dylan Guenther</v>
      </c>
      <c r="F558" s="16">
        <f>2026-Database!D113</f>
        <v>23</v>
      </c>
      <c r="G558" t="str">
        <f>Database!F113</f>
        <v>CAN</v>
      </c>
      <c r="H558" s="3" t="str">
        <f>Database!E113</f>
        <v>AB</v>
      </c>
      <c r="I558" s="15">
        <f>Database!G113</f>
        <v>7142857</v>
      </c>
      <c r="J558" t="str">
        <f t="shared" si="74"/>
        <v/>
      </c>
      <c r="K558" t="str">
        <f t="shared" si="75"/>
        <v/>
      </c>
      <c r="L558">
        <f t="shared" si="76"/>
        <v>7142857</v>
      </c>
      <c r="M558" t="str">
        <f t="shared" si="77"/>
        <v/>
      </c>
      <c r="N558" t="str">
        <f t="shared" si="78"/>
        <v/>
      </c>
      <c r="O558">
        <f t="shared" si="79"/>
        <v>17</v>
      </c>
      <c r="P558">
        <f t="shared" si="80"/>
        <v>16</v>
      </c>
    </row>
    <row r="559" spans="1:16" x14ac:dyDescent="0.25">
      <c r="A559" t="str">
        <f>Database!A159</f>
        <v>UTA</v>
      </c>
      <c r="B559">
        <f t="shared" si="72"/>
        <v>1</v>
      </c>
      <c r="C559" s="32">
        <f t="shared" si="73"/>
        <v>49</v>
      </c>
      <c r="D559" t="str">
        <f>Database!C159</f>
        <v>D</v>
      </c>
      <c r="E559" t="str">
        <f>Database!B159</f>
        <v>Sean Durzi</v>
      </c>
      <c r="F559" s="16">
        <f>2026-Database!D159</f>
        <v>28</v>
      </c>
      <c r="G559" t="str">
        <f>Database!F159</f>
        <v>CAN</v>
      </c>
      <c r="H559" s="3" t="str">
        <f>Database!E159</f>
        <v>ON</v>
      </c>
      <c r="I559" s="15">
        <f>Database!G159</f>
        <v>6000000</v>
      </c>
      <c r="J559" t="str">
        <f t="shared" si="74"/>
        <v/>
      </c>
      <c r="K559" t="str">
        <f t="shared" si="75"/>
        <v/>
      </c>
      <c r="L559" t="str">
        <f t="shared" si="76"/>
        <v/>
      </c>
      <c r="M559">
        <f t="shared" si="77"/>
        <v>6000000</v>
      </c>
      <c r="N559" t="str">
        <f t="shared" si="78"/>
        <v/>
      </c>
      <c r="O559">
        <f t="shared" si="79"/>
        <v>49</v>
      </c>
      <c r="P559">
        <f t="shared" si="80"/>
        <v>48</v>
      </c>
    </row>
    <row r="560" spans="1:16" x14ac:dyDescent="0.25">
      <c r="A560" t="str">
        <f>Database!A352</f>
        <v>UTA</v>
      </c>
      <c r="B560">
        <f t="shared" si="72"/>
        <v>1</v>
      </c>
      <c r="C560" s="32">
        <f t="shared" si="73"/>
        <v>29</v>
      </c>
      <c r="D560" t="str">
        <f>Database!C352</f>
        <v>G</v>
      </c>
      <c r="E560" t="str">
        <f>Database!B352</f>
        <v>Karel Vejmelka</v>
      </c>
      <c r="F560" s="16">
        <f>2026-Database!D352</f>
        <v>30</v>
      </c>
      <c r="G560" t="str">
        <f>Database!F352</f>
        <v>CZE</v>
      </c>
      <c r="H560" s="3" t="str">
        <f>Database!E352</f>
        <v>--</v>
      </c>
      <c r="I560" s="15">
        <f>Database!G352</f>
        <v>2725000</v>
      </c>
      <c r="J560" t="str">
        <f t="shared" si="74"/>
        <v/>
      </c>
      <c r="K560" t="str">
        <f t="shared" si="75"/>
        <v/>
      </c>
      <c r="L560" t="str">
        <f t="shared" si="76"/>
        <v/>
      </c>
      <c r="M560" t="str">
        <f t="shared" si="77"/>
        <v/>
      </c>
      <c r="N560">
        <f t="shared" si="78"/>
        <v>2725000</v>
      </c>
      <c r="O560">
        <f t="shared" si="79"/>
        <v>29</v>
      </c>
      <c r="P560">
        <f t="shared" si="80"/>
        <v>28</v>
      </c>
    </row>
    <row r="561" spans="1:16" x14ac:dyDescent="0.25">
      <c r="A561" t="str">
        <f>Database!A163</f>
        <v>UTA</v>
      </c>
      <c r="B561">
        <f t="shared" si="72"/>
        <v>2</v>
      </c>
      <c r="C561" s="32">
        <f t="shared" si="73"/>
        <v>17</v>
      </c>
      <c r="D561" t="str">
        <f>Database!C163</f>
        <v>C</v>
      </c>
      <c r="E561" t="str">
        <f>Database!B163</f>
        <v>Nick Schmaltz</v>
      </c>
      <c r="F561" s="16">
        <f>2026-Database!D163</f>
        <v>30</v>
      </c>
      <c r="G561" t="str">
        <f>Database!F163</f>
        <v>USA</v>
      </c>
      <c r="H561" s="3" t="str">
        <f>Database!E163</f>
        <v>WI</v>
      </c>
      <c r="I561" s="15">
        <f>Database!G163</f>
        <v>5850000</v>
      </c>
      <c r="J561" t="str">
        <f t="shared" si="74"/>
        <v/>
      </c>
      <c r="K561">
        <f t="shared" si="75"/>
        <v>5850000</v>
      </c>
      <c r="L561" t="str">
        <f t="shared" si="76"/>
        <v/>
      </c>
      <c r="M561" t="str">
        <f t="shared" si="77"/>
        <v/>
      </c>
      <c r="N561" t="str">
        <f t="shared" si="78"/>
        <v/>
      </c>
      <c r="O561">
        <f t="shared" si="79"/>
        <v>49</v>
      </c>
      <c r="P561">
        <f t="shared" si="80"/>
        <v>48</v>
      </c>
    </row>
    <row r="562" spans="1:16" x14ac:dyDescent="0.25">
      <c r="A562" t="str">
        <f>Database!A246</f>
        <v>UTA</v>
      </c>
      <c r="B562">
        <f t="shared" si="72"/>
        <v>2</v>
      </c>
      <c r="C562" s="32">
        <f t="shared" si="73"/>
        <v>15</v>
      </c>
      <c r="D562" t="str">
        <f>Database!C246</f>
        <v>D</v>
      </c>
      <c r="E562" t="str">
        <f>Database!B246</f>
        <v>John Marino</v>
      </c>
      <c r="F562" s="16">
        <f>2026-Database!D246</f>
        <v>29</v>
      </c>
      <c r="G562" t="str">
        <f>Database!F246</f>
        <v>USA</v>
      </c>
      <c r="H562" s="3" t="str">
        <f>Database!E246</f>
        <v>MA</v>
      </c>
      <c r="I562" s="15">
        <f>Database!G246</f>
        <v>4400000</v>
      </c>
      <c r="J562" t="str">
        <f t="shared" si="74"/>
        <v/>
      </c>
      <c r="K562" t="str">
        <f t="shared" si="75"/>
        <v/>
      </c>
      <c r="L562" t="str">
        <f t="shared" si="76"/>
        <v/>
      </c>
      <c r="M562">
        <f t="shared" si="77"/>
        <v>4400000</v>
      </c>
      <c r="N562" t="str">
        <f t="shared" si="78"/>
        <v/>
      </c>
      <c r="O562">
        <f t="shared" si="79"/>
        <v>79</v>
      </c>
      <c r="P562">
        <f t="shared" si="80"/>
        <v>78</v>
      </c>
    </row>
    <row r="563" spans="1:16" x14ac:dyDescent="0.25">
      <c r="A563" t="str">
        <f>Database!A251</f>
        <v>UTA</v>
      </c>
      <c r="B563">
        <f t="shared" si="72"/>
        <v>2</v>
      </c>
      <c r="C563" s="32">
        <f t="shared" si="73"/>
        <v>7</v>
      </c>
      <c r="D563" t="str">
        <f>Database!C251</f>
        <v>L</v>
      </c>
      <c r="E563" t="str">
        <f>Database!B251</f>
        <v>Lawson Crouse</v>
      </c>
      <c r="F563" s="16">
        <f>2026-Database!D251</f>
        <v>29</v>
      </c>
      <c r="G563" t="str">
        <f>Database!F251</f>
        <v>CAN</v>
      </c>
      <c r="H563" s="3" t="str">
        <f>Database!E251</f>
        <v>ON</v>
      </c>
      <c r="I563" s="15">
        <f>Database!G251</f>
        <v>4300000</v>
      </c>
      <c r="J563">
        <f t="shared" si="74"/>
        <v>4300000</v>
      </c>
      <c r="K563" t="str">
        <f t="shared" si="75"/>
        <v/>
      </c>
      <c r="L563" t="str">
        <f t="shared" si="76"/>
        <v/>
      </c>
      <c r="M563" t="str">
        <f t="shared" si="77"/>
        <v/>
      </c>
      <c r="N563" t="str">
        <f t="shared" si="78"/>
        <v/>
      </c>
      <c r="O563">
        <f t="shared" si="79"/>
        <v>39</v>
      </c>
      <c r="P563">
        <f t="shared" si="80"/>
        <v>38</v>
      </c>
    </row>
    <row r="564" spans="1:16" x14ac:dyDescent="0.25">
      <c r="A564" t="str">
        <f>Database!A302</f>
        <v>UTA</v>
      </c>
      <c r="B564">
        <f t="shared" si="72"/>
        <v>2</v>
      </c>
      <c r="C564" s="32">
        <f t="shared" si="73"/>
        <v>22</v>
      </c>
      <c r="D564" t="str">
        <f>Database!C302</f>
        <v>L</v>
      </c>
      <c r="E564" t="str">
        <f>Database!B302</f>
        <v>Matias Maccelli</v>
      </c>
      <c r="F564" s="16">
        <f>2026-Database!D302</f>
        <v>26</v>
      </c>
      <c r="G564" t="str">
        <f>Database!F302</f>
        <v>FIN</v>
      </c>
      <c r="H564" s="3" t="str">
        <f>Database!E302</f>
        <v>--</v>
      </c>
      <c r="I564" s="15">
        <f>Database!G302</f>
        <v>3425000</v>
      </c>
      <c r="J564">
        <f t="shared" si="74"/>
        <v>3425000</v>
      </c>
      <c r="K564" t="str">
        <f t="shared" si="75"/>
        <v/>
      </c>
      <c r="L564" t="str">
        <f t="shared" si="76"/>
        <v/>
      </c>
      <c r="M564" t="str">
        <f t="shared" si="77"/>
        <v/>
      </c>
      <c r="N564" t="str">
        <f t="shared" si="78"/>
        <v/>
      </c>
      <c r="O564">
        <f t="shared" si="79"/>
        <v>54</v>
      </c>
      <c r="P564">
        <f t="shared" si="80"/>
        <v>53</v>
      </c>
    </row>
    <row r="565" spans="1:16" x14ac:dyDescent="0.25">
      <c r="A565" t="str">
        <f>Database!A325</f>
        <v>UTA</v>
      </c>
      <c r="B565">
        <f t="shared" si="72"/>
        <v>2</v>
      </c>
      <c r="C565" s="32">
        <f t="shared" si="73"/>
        <v>38</v>
      </c>
      <c r="D565" t="str">
        <f>Database!C325</f>
        <v>D</v>
      </c>
      <c r="E565" t="str">
        <f>Database!B325</f>
        <v>Ian Cole</v>
      </c>
      <c r="F565" s="16">
        <f>2026-Database!D325</f>
        <v>37</v>
      </c>
      <c r="G565" t="str">
        <f>Database!F325</f>
        <v>USA</v>
      </c>
      <c r="H565" s="3" t="str">
        <f>Database!E325</f>
        <v>MI</v>
      </c>
      <c r="I565" s="15">
        <f>Database!G325</f>
        <v>3150000</v>
      </c>
      <c r="J565" t="str">
        <f t="shared" si="74"/>
        <v/>
      </c>
      <c r="K565" t="str">
        <f t="shared" si="75"/>
        <v/>
      </c>
      <c r="L565" t="str">
        <f t="shared" si="76"/>
        <v/>
      </c>
      <c r="M565">
        <f t="shared" si="77"/>
        <v>3150000</v>
      </c>
      <c r="N565" t="str">
        <f t="shared" si="78"/>
        <v/>
      </c>
      <c r="O565">
        <f t="shared" si="79"/>
        <v>102</v>
      </c>
      <c r="P565">
        <f t="shared" si="80"/>
        <v>101</v>
      </c>
    </row>
    <row r="566" spans="1:16" x14ac:dyDescent="0.25">
      <c r="A566" t="str">
        <f>Database!A393</f>
        <v>UTA</v>
      </c>
      <c r="B566">
        <f t="shared" si="72"/>
        <v>2</v>
      </c>
      <c r="C566" s="32">
        <f t="shared" si="73"/>
        <v>53</v>
      </c>
      <c r="D566" t="str">
        <f>Database!C393</f>
        <v>D</v>
      </c>
      <c r="E566" t="str">
        <f>Database!B393</f>
        <v>Juuso Valimaki</v>
      </c>
      <c r="F566" s="16">
        <f>2026-Database!D393</f>
        <v>28</v>
      </c>
      <c r="G566" t="str">
        <f>Database!F393</f>
        <v>FIN</v>
      </c>
      <c r="H566" s="3" t="str">
        <f>Database!E393</f>
        <v>--</v>
      </c>
      <c r="I566" s="15">
        <f>Database!G393</f>
        <v>2000000</v>
      </c>
      <c r="J566" t="str">
        <f t="shared" si="74"/>
        <v/>
      </c>
      <c r="K566" t="str">
        <f t="shared" si="75"/>
        <v/>
      </c>
      <c r="L566" t="str">
        <f t="shared" si="76"/>
        <v/>
      </c>
      <c r="M566">
        <f t="shared" si="77"/>
        <v>2000000</v>
      </c>
      <c r="N566" t="str">
        <f t="shared" si="78"/>
        <v/>
      </c>
      <c r="O566">
        <f t="shared" si="79"/>
        <v>117</v>
      </c>
      <c r="P566">
        <f t="shared" si="80"/>
        <v>116</v>
      </c>
    </row>
    <row r="567" spans="1:16" x14ac:dyDescent="0.25">
      <c r="A567" t="str">
        <f>Database!A397</f>
        <v>UTA</v>
      </c>
      <c r="B567">
        <f t="shared" si="72"/>
        <v>2</v>
      </c>
      <c r="C567" s="32">
        <f t="shared" si="73"/>
        <v>5</v>
      </c>
      <c r="D567" t="str">
        <f>Database!C397</f>
        <v>G</v>
      </c>
      <c r="E567" t="str">
        <f>Database!B397</f>
        <v>Connor Ingram</v>
      </c>
      <c r="F567" s="16">
        <f>2026-Database!D397</f>
        <v>29</v>
      </c>
      <c r="G567" t="str">
        <f>Database!F397</f>
        <v>CAN</v>
      </c>
      <c r="H567" s="3" t="str">
        <f>Database!E397</f>
        <v>SK</v>
      </c>
      <c r="I567" s="15">
        <f>Database!G397</f>
        <v>1950000</v>
      </c>
      <c r="J567" t="str">
        <f t="shared" si="74"/>
        <v/>
      </c>
      <c r="K567" t="str">
        <f t="shared" si="75"/>
        <v/>
      </c>
      <c r="L567" t="str">
        <f t="shared" si="76"/>
        <v/>
      </c>
      <c r="M567" t="str">
        <f t="shared" si="77"/>
        <v/>
      </c>
      <c r="N567">
        <f t="shared" si="78"/>
        <v>1950000</v>
      </c>
      <c r="O567">
        <f t="shared" si="79"/>
        <v>37</v>
      </c>
      <c r="P567">
        <f t="shared" si="80"/>
        <v>36</v>
      </c>
    </row>
    <row r="568" spans="1:16" x14ac:dyDescent="0.25">
      <c r="A568" t="str">
        <f>Database!A299</f>
        <v>UTA</v>
      </c>
      <c r="B568">
        <f t="shared" si="72"/>
        <v>3</v>
      </c>
      <c r="C568" s="32">
        <f t="shared" si="73"/>
        <v>17</v>
      </c>
      <c r="D568" t="str">
        <f>Database!C299</f>
        <v>C</v>
      </c>
      <c r="E568" t="str">
        <f>Database!B299</f>
        <v>Alexander Kerfoot</v>
      </c>
      <c r="F568" s="16">
        <f>2026-Database!D299</f>
        <v>32</v>
      </c>
      <c r="G568" t="str">
        <f>Database!F299</f>
        <v>CAN</v>
      </c>
      <c r="H568" s="3" t="str">
        <f>Database!E299</f>
        <v>BC</v>
      </c>
      <c r="I568" s="15">
        <f>Database!G299</f>
        <v>3500000</v>
      </c>
      <c r="J568" t="str">
        <f t="shared" si="74"/>
        <v/>
      </c>
      <c r="K568">
        <f t="shared" si="75"/>
        <v>3500000</v>
      </c>
      <c r="L568" t="str">
        <f t="shared" si="76"/>
        <v/>
      </c>
      <c r="M568" t="str">
        <f t="shared" si="77"/>
        <v/>
      </c>
      <c r="N568" t="str">
        <f t="shared" si="78"/>
        <v/>
      </c>
      <c r="O568">
        <f t="shared" si="79"/>
        <v>81</v>
      </c>
      <c r="P568">
        <f t="shared" si="80"/>
        <v>80</v>
      </c>
    </row>
    <row r="569" spans="1:16" x14ac:dyDescent="0.25">
      <c r="A569" t="str">
        <f>Database!A645</f>
        <v>UTA</v>
      </c>
      <c r="B569">
        <f t="shared" si="72"/>
        <v>3</v>
      </c>
      <c r="C569" s="32">
        <f t="shared" si="73"/>
        <v>46</v>
      </c>
      <c r="D569" t="str">
        <f>Database!C645</f>
        <v>D</v>
      </c>
      <c r="E569" t="str">
        <f>Database!B645</f>
        <v>Robert Bortuzzo</v>
      </c>
      <c r="F569" s="16">
        <f>2026-Database!D645</f>
        <v>37</v>
      </c>
      <c r="G569" t="str">
        <f>Database!F645</f>
        <v>CAN</v>
      </c>
      <c r="H569" s="3" t="str">
        <f>Database!E645</f>
        <v>ON</v>
      </c>
      <c r="I569" s="15">
        <f>Database!G645</f>
        <v>775000</v>
      </c>
      <c r="J569" t="str">
        <f t="shared" si="74"/>
        <v/>
      </c>
      <c r="K569" t="str">
        <f t="shared" si="75"/>
        <v/>
      </c>
      <c r="L569" t="str">
        <f t="shared" si="76"/>
        <v/>
      </c>
      <c r="M569">
        <f t="shared" si="77"/>
        <v>775000</v>
      </c>
      <c r="N569" t="str">
        <f t="shared" si="78"/>
        <v/>
      </c>
      <c r="O569">
        <f t="shared" si="79"/>
        <v>174</v>
      </c>
      <c r="P569">
        <f t="shared" si="80"/>
        <v>173</v>
      </c>
    </row>
    <row r="570" spans="1:16" x14ac:dyDescent="0.25">
      <c r="A570" t="str">
        <f>Database!A646</f>
        <v>UTA</v>
      </c>
      <c r="B570">
        <f t="shared" si="72"/>
        <v>3</v>
      </c>
      <c r="C570" s="32">
        <f t="shared" si="73"/>
        <v>46</v>
      </c>
      <c r="D570" t="str">
        <f>Database!C646</f>
        <v>D</v>
      </c>
      <c r="E570" t="str">
        <f>Database!B646</f>
        <v>Vladislav Kolyachonok</v>
      </c>
      <c r="F570" s="16">
        <f>2026-Database!D646</f>
        <v>25</v>
      </c>
      <c r="G570" t="str">
        <f>Database!F646</f>
        <v>BLR</v>
      </c>
      <c r="H570" s="3" t="str">
        <f>Database!E646</f>
        <v>--</v>
      </c>
      <c r="I570" s="15">
        <f>Database!G646</f>
        <v>775000</v>
      </c>
      <c r="J570" t="str">
        <f t="shared" si="74"/>
        <v/>
      </c>
      <c r="K570" t="str">
        <f t="shared" si="75"/>
        <v/>
      </c>
      <c r="L570" t="str">
        <f t="shared" si="76"/>
        <v/>
      </c>
      <c r="M570">
        <f t="shared" si="77"/>
        <v>775000</v>
      </c>
      <c r="N570" t="str">
        <f t="shared" si="78"/>
        <v/>
      </c>
      <c r="O570">
        <f t="shared" si="79"/>
        <v>174</v>
      </c>
      <c r="P570">
        <f t="shared" si="80"/>
        <v>173</v>
      </c>
    </row>
    <row r="571" spans="1:16" x14ac:dyDescent="0.25">
      <c r="A571" t="str">
        <f>Database!A644</f>
        <v>UTA</v>
      </c>
      <c r="B571">
        <f t="shared" si="72"/>
        <v>3</v>
      </c>
      <c r="C571" s="32">
        <f t="shared" si="73"/>
        <v>31</v>
      </c>
      <c r="D571" t="str">
        <f>Database!C644</f>
        <v>L</v>
      </c>
      <c r="E571" t="str">
        <f>Database!B644</f>
        <v>Michael Carcone</v>
      </c>
      <c r="F571" s="16">
        <f>2026-Database!D644</f>
        <v>30</v>
      </c>
      <c r="G571" t="str">
        <f>Database!F644</f>
        <v>CAN</v>
      </c>
      <c r="H571" s="3" t="str">
        <f>Database!E644</f>
        <v>ON</v>
      </c>
      <c r="I571" s="15">
        <f>Database!G644</f>
        <v>775000</v>
      </c>
      <c r="J571">
        <f t="shared" si="74"/>
        <v>775000</v>
      </c>
      <c r="K571" t="str">
        <f t="shared" si="75"/>
        <v/>
      </c>
      <c r="L571" t="str">
        <f t="shared" si="76"/>
        <v/>
      </c>
      <c r="M571" t="str">
        <f t="shared" si="77"/>
        <v/>
      </c>
      <c r="N571" t="str">
        <f t="shared" si="78"/>
        <v/>
      </c>
      <c r="O571">
        <f t="shared" si="79"/>
        <v>95</v>
      </c>
      <c r="P571">
        <f t="shared" si="80"/>
        <v>94</v>
      </c>
    </row>
    <row r="572" spans="1:16" x14ac:dyDescent="0.25">
      <c r="A572" t="str">
        <f>Database!A354</f>
        <v>UTA</v>
      </c>
      <c r="B572">
        <f t="shared" si="72"/>
        <v>4</v>
      </c>
      <c r="C572" s="32">
        <f t="shared" si="73"/>
        <v>5</v>
      </c>
      <c r="D572" t="str">
        <f>Database!C354</f>
        <v>C</v>
      </c>
      <c r="E572" t="str">
        <f>Database!B354</f>
        <v>Barrett Hayton</v>
      </c>
      <c r="F572" s="16">
        <f>2026-Database!D354</f>
        <v>26</v>
      </c>
      <c r="G572" t="str">
        <f>Database!F354</f>
        <v>CAN</v>
      </c>
      <c r="H572" s="3" t="str">
        <f>Database!E354</f>
        <v>ON</v>
      </c>
      <c r="I572" s="15">
        <f>Database!G354</f>
        <v>2650000</v>
      </c>
      <c r="J572" t="str">
        <f t="shared" si="74"/>
        <v/>
      </c>
      <c r="K572">
        <f t="shared" si="75"/>
        <v>2650000</v>
      </c>
      <c r="L572" t="str">
        <f t="shared" si="76"/>
        <v/>
      </c>
      <c r="M572" t="str">
        <f t="shared" si="77"/>
        <v/>
      </c>
      <c r="N572" t="str">
        <f t="shared" si="78"/>
        <v/>
      </c>
      <c r="O572">
        <f t="shared" si="79"/>
        <v>101</v>
      </c>
      <c r="P572">
        <f t="shared" si="80"/>
        <v>100</v>
      </c>
    </row>
    <row r="573" spans="1:16" x14ac:dyDescent="0.25">
      <c r="A573" t="str">
        <f>Database!A381</f>
        <v>UTA</v>
      </c>
      <c r="B573">
        <f t="shared" si="72"/>
        <v>4</v>
      </c>
      <c r="C573" s="32">
        <f t="shared" si="73"/>
        <v>13</v>
      </c>
      <c r="D573" t="str">
        <f>Database!C381</f>
        <v>C</v>
      </c>
      <c r="E573" t="str">
        <f>Database!B381</f>
        <v>Nick Bjugstad</v>
      </c>
      <c r="F573" s="16">
        <f>2026-Database!D381</f>
        <v>34</v>
      </c>
      <c r="G573" t="str">
        <f>Database!F381</f>
        <v>USA</v>
      </c>
      <c r="H573" s="3" t="str">
        <f>Database!E381</f>
        <v>MN</v>
      </c>
      <c r="I573" s="15">
        <f>Database!G381</f>
        <v>2100000</v>
      </c>
      <c r="J573" t="str">
        <f t="shared" si="74"/>
        <v/>
      </c>
      <c r="K573">
        <f t="shared" si="75"/>
        <v>2100000</v>
      </c>
      <c r="L573" t="str">
        <f t="shared" si="76"/>
        <v/>
      </c>
      <c r="M573" t="str">
        <f t="shared" si="77"/>
        <v/>
      </c>
      <c r="N573" t="str">
        <f t="shared" si="78"/>
        <v/>
      </c>
      <c r="O573">
        <f t="shared" si="79"/>
        <v>109</v>
      </c>
      <c r="P573">
        <f t="shared" si="80"/>
        <v>108</v>
      </c>
    </row>
    <row r="574" spans="1:16" x14ac:dyDescent="0.25">
      <c r="A574" t="str">
        <f>Database!A394</f>
        <v>UTA</v>
      </c>
      <c r="B574">
        <f t="shared" si="72"/>
        <v>4</v>
      </c>
      <c r="C574" s="32">
        <f t="shared" si="73"/>
        <v>19</v>
      </c>
      <c r="D574" t="str">
        <f>Database!C394</f>
        <v>C</v>
      </c>
      <c r="E574" t="str">
        <f>Database!B394</f>
        <v>Kevin Stenlund</v>
      </c>
      <c r="F574" s="16">
        <f>2026-Database!D394</f>
        <v>30</v>
      </c>
      <c r="G574" t="str">
        <f>Database!F394</f>
        <v>SWE</v>
      </c>
      <c r="H574" s="3" t="str">
        <f>Database!E394</f>
        <v>--</v>
      </c>
      <c r="I574" s="15">
        <f>Database!G394</f>
        <v>2000000</v>
      </c>
      <c r="J574" t="str">
        <f t="shared" si="74"/>
        <v/>
      </c>
      <c r="K574">
        <f t="shared" si="75"/>
        <v>2000000</v>
      </c>
      <c r="L574" t="str">
        <f t="shared" si="76"/>
        <v/>
      </c>
      <c r="M574" t="str">
        <f t="shared" si="77"/>
        <v/>
      </c>
      <c r="N574" t="str">
        <f t="shared" si="78"/>
        <v/>
      </c>
      <c r="O574">
        <f t="shared" si="79"/>
        <v>115</v>
      </c>
      <c r="P574">
        <f t="shared" si="80"/>
        <v>114</v>
      </c>
    </row>
    <row r="575" spans="1:16" x14ac:dyDescent="0.25">
      <c r="A575" t="str">
        <f>Database!A418</f>
        <v>UTA</v>
      </c>
      <c r="B575">
        <f t="shared" si="72"/>
        <v>4</v>
      </c>
      <c r="C575" s="32">
        <f t="shared" si="73"/>
        <v>32</v>
      </c>
      <c r="D575" t="str">
        <f>Database!C418</f>
        <v>C</v>
      </c>
      <c r="E575" t="str">
        <f>Database!B418</f>
        <v>Jack McBain</v>
      </c>
      <c r="F575" s="16">
        <f>2026-Database!D418</f>
        <v>26</v>
      </c>
      <c r="G575" t="str">
        <f>Database!F418</f>
        <v>CAN</v>
      </c>
      <c r="H575" s="3" t="str">
        <f>Database!E418</f>
        <v>ON</v>
      </c>
      <c r="I575" s="15">
        <f>Database!G418</f>
        <v>1597500</v>
      </c>
      <c r="J575" t="str">
        <f t="shared" si="74"/>
        <v/>
      </c>
      <c r="K575">
        <f t="shared" si="75"/>
        <v>1597500</v>
      </c>
      <c r="L575" t="str">
        <f t="shared" si="76"/>
        <v/>
      </c>
      <c r="M575" t="str">
        <f t="shared" si="77"/>
        <v/>
      </c>
      <c r="N575" t="str">
        <f t="shared" si="78"/>
        <v/>
      </c>
      <c r="O575">
        <f t="shared" si="79"/>
        <v>128</v>
      </c>
      <c r="P575">
        <f t="shared" si="80"/>
        <v>127</v>
      </c>
    </row>
    <row r="576" spans="1:16" x14ac:dyDescent="0.25">
      <c r="A576" t="str">
        <f>Database!A513</f>
        <v>UTA</v>
      </c>
      <c r="B576">
        <f t="shared" si="72"/>
        <v>5</v>
      </c>
      <c r="C576" s="32">
        <f t="shared" si="73"/>
        <v>23</v>
      </c>
      <c r="D576" t="str">
        <f>Database!C513</f>
        <v>C</v>
      </c>
      <c r="E576" t="str">
        <f>Database!B513</f>
        <v>Logan Cooley</v>
      </c>
      <c r="F576" s="16">
        <f>2026-Database!D513</f>
        <v>22</v>
      </c>
      <c r="G576" t="str">
        <f>Database!F513</f>
        <v>USA</v>
      </c>
      <c r="H576" s="3" t="str">
        <f>Database!E513</f>
        <v>PA</v>
      </c>
      <c r="I576" s="15">
        <f>Database!G513</f>
        <v>950000</v>
      </c>
      <c r="J576" t="str">
        <f t="shared" si="74"/>
        <v/>
      </c>
      <c r="K576">
        <f t="shared" si="75"/>
        <v>950000</v>
      </c>
      <c r="L576" t="str">
        <f t="shared" si="76"/>
        <v/>
      </c>
      <c r="M576" t="str">
        <f t="shared" si="77"/>
        <v/>
      </c>
      <c r="N576" t="str">
        <f t="shared" si="78"/>
        <v/>
      </c>
      <c r="O576">
        <f t="shared" si="79"/>
        <v>151</v>
      </c>
      <c r="P576">
        <f t="shared" si="80"/>
        <v>150</v>
      </c>
    </row>
    <row r="577" spans="1:16" x14ac:dyDescent="0.25">
      <c r="A577" t="str">
        <f>Database!A8</f>
        <v>VAN</v>
      </c>
      <c r="B577">
        <f t="shared" si="72"/>
        <v>1</v>
      </c>
      <c r="C577" s="32">
        <f t="shared" si="73"/>
        <v>5</v>
      </c>
      <c r="D577" t="str">
        <f>Database!C8</f>
        <v>C</v>
      </c>
      <c r="E577" t="str">
        <f>Database!B8</f>
        <v>Elias Pettersson</v>
      </c>
      <c r="F577" s="16">
        <f>2026-Database!D8</f>
        <v>28</v>
      </c>
      <c r="G577" t="str">
        <f>Database!F8</f>
        <v>SWE</v>
      </c>
      <c r="H577" s="3" t="str">
        <f>Database!E8</f>
        <v>--</v>
      </c>
      <c r="I577" s="15">
        <f>Database!G8</f>
        <v>11600000</v>
      </c>
      <c r="J577" t="str">
        <f t="shared" si="74"/>
        <v/>
      </c>
      <c r="K577">
        <f t="shared" si="75"/>
        <v>11600000</v>
      </c>
      <c r="L577" t="str">
        <f t="shared" si="76"/>
        <v/>
      </c>
      <c r="M577" t="str">
        <f t="shared" si="77"/>
        <v/>
      </c>
      <c r="N577" t="str">
        <f t="shared" si="78"/>
        <v/>
      </c>
      <c r="O577">
        <f t="shared" si="79"/>
        <v>5</v>
      </c>
      <c r="P577">
        <f t="shared" si="80"/>
        <v>4</v>
      </c>
    </row>
    <row r="578" spans="1:16" x14ac:dyDescent="0.25">
      <c r="A578" t="str">
        <f>Database!A107</f>
        <v>VAN</v>
      </c>
      <c r="B578">
        <f t="shared" ref="B578:B641" si="81">IF(D578="D",(P578-MOD(P578,64))/64,(P578-MOD(P578,32))/32)+1</f>
        <v>1</v>
      </c>
      <c r="C578" s="32">
        <f t="shared" ref="C578:C641" si="82">IF(D578="D",O578-(B578-1)*64,O578-(B578-1)*32)</f>
        <v>33</v>
      </c>
      <c r="D578" t="str">
        <f>Database!C107</f>
        <v>D</v>
      </c>
      <c r="E578" t="str">
        <f>Database!B107</f>
        <v>Filip Hronek</v>
      </c>
      <c r="F578" s="16">
        <f>2026-Database!D107</f>
        <v>29</v>
      </c>
      <c r="G578" t="str">
        <f>Database!F107</f>
        <v>CZE</v>
      </c>
      <c r="H578" s="3" t="str">
        <f>Database!E107</f>
        <v>--</v>
      </c>
      <c r="I578" s="15">
        <f>Database!G107</f>
        <v>7250000</v>
      </c>
      <c r="J578" t="str">
        <f t="shared" ref="J578:J641" si="83">IF($D578="L",$I578,"")</f>
        <v/>
      </c>
      <c r="K578" t="str">
        <f t="shared" ref="K578:K641" si="84">IF($D578="C",$I578,"")</f>
        <v/>
      </c>
      <c r="L578" t="str">
        <f t="shared" ref="L578:L641" si="85">IF($D578="R",$I578,"")</f>
        <v/>
      </c>
      <c r="M578">
        <f t="shared" ref="M578:M641" si="86">IF($D578="D",$I578,"")</f>
        <v>7250000</v>
      </c>
      <c r="N578" t="str">
        <f t="shared" ref="N578:N641" si="87">IF($D578="G",$I578,"")</f>
        <v/>
      </c>
      <c r="O578">
        <f t="shared" ref="O578:O641" si="88">IF(D578="L",RANK(J578,J$2:J$655,FALSE),0)+IF(D578="C",RANK(K578,K$2:K$655,FALSE),0)+IF(D578="R",RANK(L578,L$2:L$655,FALSE),0)+IF(D578="D",RANK(M578,M$2:M$655,FALSE),0)+IF(D578="G",RANK(N578,N$2:N$655,FALSE),0)</f>
        <v>33</v>
      </c>
      <c r="P578">
        <f t="shared" ref="P578:P641" si="89">O578-1</f>
        <v>32</v>
      </c>
    </row>
    <row r="579" spans="1:16" x14ac:dyDescent="0.25">
      <c r="A579" t="str">
        <f>Database!A126</f>
        <v>VAN</v>
      </c>
      <c r="B579">
        <f t="shared" si="81"/>
        <v>1</v>
      </c>
      <c r="C579" s="32">
        <f t="shared" si="82"/>
        <v>19</v>
      </c>
      <c r="D579" t="str">
        <f>Database!C126</f>
        <v>R</v>
      </c>
      <c r="E579" t="str">
        <f>Database!B126</f>
        <v>Brock Boeser</v>
      </c>
      <c r="F579" s="16">
        <f>2026-Database!D126</f>
        <v>29</v>
      </c>
      <c r="G579" t="str">
        <f>Database!F126</f>
        <v>USA</v>
      </c>
      <c r="H579" s="3" t="str">
        <f>Database!E126</f>
        <v>MN</v>
      </c>
      <c r="I579" s="15">
        <f>Database!G126</f>
        <v>6650000</v>
      </c>
      <c r="J579" t="str">
        <f t="shared" si="83"/>
        <v/>
      </c>
      <c r="K579" t="str">
        <f t="shared" si="84"/>
        <v/>
      </c>
      <c r="L579">
        <f t="shared" si="85"/>
        <v>6650000</v>
      </c>
      <c r="M579" t="str">
        <f t="shared" si="86"/>
        <v/>
      </c>
      <c r="N579" t="str">
        <f t="shared" si="87"/>
        <v/>
      </c>
      <c r="O579">
        <f t="shared" si="88"/>
        <v>19</v>
      </c>
      <c r="P579">
        <f t="shared" si="89"/>
        <v>18</v>
      </c>
    </row>
    <row r="580" spans="1:16" x14ac:dyDescent="0.25">
      <c r="A580" t="str">
        <f>Database!A185</f>
        <v>VAN</v>
      </c>
      <c r="B580">
        <f t="shared" si="81"/>
        <v>1</v>
      </c>
      <c r="C580" s="32">
        <f t="shared" si="82"/>
        <v>26</v>
      </c>
      <c r="D580" t="str">
        <f>Database!C185</f>
        <v>L</v>
      </c>
      <c r="E580" t="str">
        <f>Database!B185</f>
        <v>Jake DeBrusk</v>
      </c>
      <c r="F580" s="16">
        <f>2026-Database!D185</f>
        <v>30</v>
      </c>
      <c r="G580" t="str">
        <f>Database!F185</f>
        <v>CAN</v>
      </c>
      <c r="H580" s="3" t="str">
        <f>Database!E185</f>
        <v>AB</v>
      </c>
      <c r="I580" s="15">
        <f>Database!G185</f>
        <v>5500000</v>
      </c>
      <c r="J580">
        <f t="shared" si="83"/>
        <v>5500000</v>
      </c>
      <c r="K580" t="str">
        <f t="shared" si="84"/>
        <v/>
      </c>
      <c r="L580" t="str">
        <f t="shared" si="85"/>
        <v/>
      </c>
      <c r="M580" t="str">
        <f t="shared" si="86"/>
        <v/>
      </c>
      <c r="N580" t="str">
        <f t="shared" si="87"/>
        <v/>
      </c>
      <c r="O580">
        <f t="shared" si="88"/>
        <v>26</v>
      </c>
      <c r="P580">
        <f t="shared" si="89"/>
        <v>25</v>
      </c>
    </row>
    <row r="581" spans="1:16" x14ac:dyDescent="0.25">
      <c r="A581" t="str">
        <f>Database!A212</f>
        <v>VAN</v>
      </c>
      <c r="B581">
        <f t="shared" si="81"/>
        <v>1</v>
      </c>
      <c r="C581" s="32">
        <f t="shared" si="82"/>
        <v>17</v>
      </c>
      <c r="D581" t="str">
        <f>Database!C212</f>
        <v>G</v>
      </c>
      <c r="E581" t="str">
        <f>Database!B212</f>
        <v>Thatcher Demko</v>
      </c>
      <c r="F581" s="16">
        <f>2026-Database!D212</f>
        <v>31</v>
      </c>
      <c r="G581" t="str">
        <f>Database!F212</f>
        <v>USA</v>
      </c>
      <c r="H581" s="3" t="str">
        <f>Database!E212</f>
        <v>CA</v>
      </c>
      <c r="I581" s="15">
        <f>Database!G212</f>
        <v>5000000</v>
      </c>
      <c r="J581" t="str">
        <f t="shared" si="83"/>
        <v/>
      </c>
      <c r="K581" t="str">
        <f t="shared" si="84"/>
        <v/>
      </c>
      <c r="L581" t="str">
        <f t="shared" si="85"/>
        <v/>
      </c>
      <c r="M581" t="str">
        <f t="shared" si="86"/>
        <v/>
      </c>
      <c r="N581">
        <f t="shared" si="87"/>
        <v>5000000</v>
      </c>
      <c r="O581">
        <f t="shared" si="88"/>
        <v>17</v>
      </c>
      <c r="P581">
        <f t="shared" si="89"/>
        <v>16</v>
      </c>
    </row>
    <row r="582" spans="1:16" x14ac:dyDescent="0.25">
      <c r="A582" t="str">
        <f>Database!A312</f>
        <v>VAN</v>
      </c>
      <c r="B582">
        <f t="shared" si="81"/>
        <v>2</v>
      </c>
      <c r="C582" s="32">
        <f t="shared" si="82"/>
        <v>34</v>
      </c>
      <c r="D582" t="str">
        <f>Database!C312</f>
        <v>D</v>
      </c>
      <c r="E582" t="str">
        <f>Database!B312</f>
        <v>Carson Soucy</v>
      </c>
      <c r="F582" s="16">
        <f>2026-Database!D312</f>
        <v>32</v>
      </c>
      <c r="G582" t="str">
        <f>Database!F312</f>
        <v>CAN</v>
      </c>
      <c r="H582" s="3" t="str">
        <f>Database!E312</f>
        <v>AB</v>
      </c>
      <c r="I582" s="15">
        <f>Database!G312</f>
        <v>3250000</v>
      </c>
      <c r="J582" t="str">
        <f t="shared" si="83"/>
        <v/>
      </c>
      <c r="K582" t="str">
        <f t="shared" si="84"/>
        <v/>
      </c>
      <c r="L582" t="str">
        <f t="shared" si="85"/>
        <v/>
      </c>
      <c r="M582">
        <f t="shared" si="86"/>
        <v>3250000</v>
      </c>
      <c r="N582" t="str">
        <f t="shared" si="87"/>
        <v/>
      </c>
      <c r="O582">
        <f t="shared" si="88"/>
        <v>98</v>
      </c>
      <c r="P582">
        <f t="shared" si="89"/>
        <v>97</v>
      </c>
    </row>
    <row r="583" spans="1:16" x14ac:dyDescent="0.25">
      <c r="A583" t="str">
        <f>Database!A340</f>
        <v>VAN</v>
      </c>
      <c r="B583">
        <f t="shared" si="81"/>
        <v>2</v>
      </c>
      <c r="C583" s="32">
        <f t="shared" si="82"/>
        <v>40</v>
      </c>
      <c r="D583" t="str">
        <f>Database!C340</f>
        <v>D</v>
      </c>
      <c r="E583" t="str">
        <f>Database!B340</f>
        <v>Tyler Myers</v>
      </c>
      <c r="F583" s="16">
        <f>2026-Database!D340</f>
        <v>36</v>
      </c>
      <c r="G583" t="str">
        <f>Database!F340</f>
        <v>USA</v>
      </c>
      <c r="H583" s="3" t="str">
        <f>Database!E340</f>
        <v>TX</v>
      </c>
      <c r="I583" s="15">
        <f>Database!G340</f>
        <v>3000000</v>
      </c>
      <c r="J583" t="str">
        <f t="shared" si="83"/>
        <v/>
      </c>
      <c r="K583" t="str">
        <f t="shared" si="84"/>
        <v/>
      </c>
      <c r="L583" t="str">
        <f t="shared" si="85"/>
        <v/>
      </c>
      <c r="M583">
        <f t="shared" si="86"/>
        <v>3000000</v>
      </c>
      <c r="N583" t="str">
        <f t="shared" si="87"/>
        <v/>
      </c>
      <c r="O583">
        <f t="shared" si="88"/>
        <v>104</v>
      </c>
      <c r="P583">
        <f t="shared" si="89"/>
        <v>103</v>
      </c>
    </row>
    <row r="584" spans="1:16" x14ac:dyDescent="0.25">
      <c r="A584" t="str">
        <f>Database!A339</f>
        <v>VAN</v>
      </c>
      <c r="B584">
        <f t="shared" si="81"/>
        <v>2</v>
      </c>
      <c r="C584" s="32">
        <f t="shared" si="82"/>
        <v>27</v>
      </c>
      <c r="D584" t="str">
        <f>Database!C339</f>
        <v>L</v>
      </c>
      <c r="E584" t="str">
        <f>Database!B339</f>
        <v>Nils Hoglander</v>
      </c>
      <c r="F584" s="16">
        <f>2026-Database!D339</f>
        <v>26</v>
      </c>
      <c r="G584" t="str">
        <f>Database!F339</f>
        <v>SWE</v>
      </c>
      <c r="H584" s="3" t="str">
        <f>Database!E339</f>
        <v>--</v>
      </c>
      <c r="I584" s="15">
        <f>Database!G339</f>
        <v>3000000</v>
      </c>
      <c r="J584">
        <f t="shared" si="83"/>
        <v>3000000</v>
      </c>
      <c r="K584" t="str">
        <f t="shared" si="84"/>
        <v/>
      </c>
      <c r="L584" t="str">
        <f t="shared" si="85"/>
        <v/>
      </c>
      <c r="M584" t="str">
        <f t="shared" si="86"/>
        <v/>
      </c>
      <c r="N584" t="str">
        <f t="shared" si="87"/>
        <v/>
      </c>
      <c r="O584">
        <f t="shared" si="88"/>
        <v>59</v>
      </c>
      <c r="P584">
        <f t="shared" si="89"/>
        <v>58</v>
      </c>
    </row>
    <row r="585" spans="1:16" x14ac:dyDescent="0.25">
      <c r="A585" t="str">
        <f>Database!A395</f>
        <v>VAN</v>
      </c>
      <c r="B585">
        <f t="shared" si="81"/>
        <v>2</v>
      </c>
      <c r="C585" s="32">
        <f t="shared" si="82"/>
        <v>53</v>
      </c>
      <c r="D585" t="str">
        <f>Database!C395</f>
        <v>D</v>
      </c>
      <c r="E585" t="str">
        <f>Database!B395</f>
        <v>Vincent Desharnais</v>
      </c>
      <c r="F585" s="16">
        <f>2026-Database!D395</f>
        <v>30</v>
      </c>
      <c r="G585" t="str">
        <f>Database!F395</f>
        <v>CAN</v>
      </c>
      <c r="H585" s="3" t="str">
        <f>Database!E395</f>
        <v>QC</v>
      </c>
      <c r="I585" s="15">
        <f>Database!G395</f>
        <v>2000000</v>
      </c>
      <c r="J585" t="str">
        <f t="shared" si="83"/>
        <v/>
      </c>
      <c r="K585" t="str">
        <f t="shared" si="84"/>
        <v/>
      </c>
      <c r="L585" t="str">
        <f t="shared" si="85"/>
        <v/>
      </c>
      <c r="M585">
        <f t="shared" si="86"/>
        <v>2000000</v>
      </c>
      <c r="N585" t="str">
        <f t="shared" si="87"/>
        <v/>
      </c>
      <c r="O585">
        <f t="shared" si="88"/>
        <v>117</v>
      </c>
      <c r="P585">
        <f t="shared" si="89"/>
        <v>116</v>
      </c>
    </row>
    <row r="586" spans="1:16" x14ac:dyDescent="0.25">
      <c r="A586" t="str">
        <f>Database!A427</f>
        <v>VAN</v>
      </c>
      <c r="B586">
        <f t="shared" si="81"/>
        <v>2</v>
      </c>
      <c r="C586" s="32">
        <f t="shared" si="82"/>
        <v>60</v>
      </c>
      <c r="D586" t="str">
        <f>Database!C427</f>
        <v>D</v>
      </c>
      <c r="E586" t="str">
        <f>Database!B427</f>
        <v>Derek Forbort</v>
      </c>
      <c r="F586" s="16">
        <f>2026-Database!D427</f>
        <v>34</v>
      </c>
      <c r="G586" t="str">
        <f>Database!F427</f>
        <v>USA</v>
      </c>
      <c r="H586" s="3" t="str">
        <f>Database!E427</f>
        <v>MN</v>
      </c>
      <c r="I586" s="15">
        <f>Database!G427</f>
        <v>1500000</v>
      </c>
      <c r="J586" t="str">
        <f t="shared" si="83"/>
        <v/>
      </c>
      <c r="K586" t="str">
        <f t="shared" si="84"/>
        <v/>
      </c>
      <c r="L586" t="str">
        <f t="shared" si="85"/>
        <v/>
      </c>
      <c r="M586">
        <f t="shared" si="86"/>
        <v>1500000</v>
      </c>
      <c r="N586" t="str">
        <f t="shared" si="87"/>
        <v/>
      </c>
      <c r="O586">
        <f t="shared" si="88"/>
        <v>124</v>
      </c>
      <c r="P586">
        <f t="shared" si="89"/>
        <v>123</v>
      </c>
    </row>
    <row r="587" spans="1:16" x14ac:dyDescent="0.25">
      <c r="A587" t="str">
        <f>Database!A554</f>
        <v>VAN</v>
      </c>
      <c r="B587">
        <f t="shared" si="81"/>
        <v>2</v>
      </c>
      <c r="C587" s="32">
        <f t="shared" si="82"/>
        <v>17</v>
      </c>
      <c r="D587" t="str">
        <f>Database!C554</f>
        <v>G</v>
      </c>
      <c r="E587" t="str">
        <f>Database!B554</f>
        <v>Kevin Lankinen</v>
      </c>
      <c r="F587" s="16">
        <f>2026-Database!D554</f>
        <v>31</v>
      </c>
      <c r="G587" t="str">
        <f>Database!F554</f>
        <v>FIN</v>
      </c>
      <c r="H587" s="3" t="str">
        <f>Database!E554</f>
        <v>--</v>
      </c>
      <c r="I587" s="15">
        <f>Database!G554</f>
        <v>875000</v>
      </c>
      <c r="J587" t="str">
        <f t="shared" si="83"/>
        <v/>
      </c>
      <c r="K587" t="str">
        <f t="shared" si="84"/>
        <v/>
      </c>
      <c r="L587" t="str">
        <f t="shared" si="85"/>
        <v/>
      </c>
      <c r="M587" t="str">
        <f t="shared" si="86"/>
        <v/>
      </c>
      <c r="N587">
        <f t="shared" si="87"/>
        <v>875000</v>
      </c>
      <c r="O587">
        <f t="shared" si="88"/>
        <v>49</v>
      </c>
      <c r="P587">
        <f t="shared" si="89"/>
        <v>48</v>
      </c>
    </row>
    <row r="588" spans="1:16" x14ac:dyDescent="0.25">
      <c r="A588" t="str">
        <f>Database!A580</f>
        <v>VAN</v>
      </c>
      <c r="B588">
        <f t="shared" si="81"/>
        <v>2</v>
      </c>
      <c r="C588" s="32">
        <f t="shared" si="82"/>
        <v>19</v>
      </c>
      <c r="D588" t="str">
        <f>Database!C580</f>
        <v>G</v>
      </c>
      <c r="E588" t="str">
        <f>Database!B580</f>
        <v>Arturs Silovs</v>
      </c>
      <c r="F588" s="16">
        <f>2026-Database!D580</f>
        <v>25</v>
      </c>
      <c r="G588" t="str">
        <f>Database!F580</f>
        <v>LAT</v>
      </c>
      <c r="H588" s="3" t="str">
        <f>Database!E580</f>
        <v>--</v>
      </c>
      <c r="I588" s="15">
        <f>Database!G580</f>
        <v>850000</v>
      </c>
      <c r="J588" t="str">
        <f t="shared" si="83"/>
        <v/>
      </c>
      <c r="K588" t="str">
        <f t="shared" si="84"/>
        <v/>
      </c>
      <c r="L588" t="str">
        <f t="shared" si="85"/>
        <v/>
      </c>
      <c r="M588" t="str">
        <f t="shared" si="86"/>
        <v/>
      </c>
      <c r="N588">
        <f t="shared" si="87"/>
        <v>850000</v>
      </c>
      <c r="O588">
        <f t="shared" si="88"/>
        <v>51</v>
      </c>
      <c r="P588">
        <f t="shared" si="89"/>
        <v>50</v>
      </c>
    </row>
    <row r="589" spans="1:16" x14ac:dyDescent="0.25">
      <c r="A589" t="str">
        <f>Database!A313</f>
        <v>VAN</v>
      </c>
      <c r="B589">
        <f t="shared" si="81"/>
        <v>3</v>
      </c>
      <c r="C589" s="32">
        <f t="shared" si="82"/>
        <v>23</v>
      </c>
      <c r="D589" t="str">
        <f>Database!C313</f>
        <v>C</v>
      </c>
      <c r="E589" t="str">
        <f>Database!B313</f>
        <v>Dakota Joshua</v>
      </c>
      <c r="F589" s="16">
        <f>2026-Database!D313</f>
        <v>30</v>
      </c>
      <c r="G589" t="str">
        <f>Database!F313</f>
        <v>USA</v>
      </c>
      <c r="H589" s="3" t="str">
        <f>Database!E313</f>
        <v>MI</v>
      </c>
      <c r="I589" s="15">
        <f>Database!G313</f>
        <v>3250000</v>
      </c>
      <c r="J589" t="str">
        <f t="shared" si="83"/>
        <v/>
      </c>
      <c r="K589">
        <f t="shared" si="84"/>
        <v>3250000</v>
      </c>
      <c r="L589" t="str">
        <f t="shared" si="85"/>
        <v/>
      </c>
      <c r="M589" t="str">
        <f t="shared" si="86"/>
        <v/>
      </c>
      <c r="N589" t="str">
        <f t="shared" si="87"/>
        <v/>
      </c>
      <c r="O589">
        <f t="shared" si="88"/>
        <v>87</v>
      </c>
      <c r="P589">
        <f t="shared" si="89"/>
        <v>86</v>
      </c>
    </row>
    <row r="590" spans="1:16" x14ac:dyDescent="0.25">
      <c r="A590" t="str">
        <f>Database!A399</f>
        <v>VAN</v>
      </c>
      <c r="B590">
        <f t="shared" si="81"/>
        <v>4</v>
      </c>
      <c r="C590" s="32">
        <f t="shared" si="82"/>
        <v>24</v>
      </c>
      <c r="D590" t="str">
        <f>Database!C399</f>
        <v>C</v>
      </c>
      <c r="E590" t="str">
        <f>Database!B399</f>
        <v>Teddy Blueger</v>
      </c>
      <c r="F590" s="16">
        <f>2026-Database!D399</f>
        <v>32</v>
      </c>
      <c r="G590" t="str">
        <f>Database!F399</f>
        <v>LAT</v>
      </c>
      <c r="H590" s="3" t="str">
        <f>Database!E399</f>
        <v>--</v>
      </c>
      <c r="I590" s="15">
        <f>Database!G399</f>
        <v>1900000</v>
      </c>
      <c r="J590" t="str">
        <f t="shared" si="83"/>
        <v/>
      </c>
      <c r="K590">
        <f t="shared" si="84"/>
        <v>1900000</v>
      </c>
      <c r="L590" t="str">
        <f t="shared" si="85"/>
        <v/>
      </c>
      <c r="M590" t="str">
        <f t="shared" si="86"/>
        <v/>
      </c>
      <c r="N590" t="str">
        <f t="shared" si="87"/>
        <v/>
      </c>
      <c r="O590">
        <f t="shared" si="88"/>
        <v>120</v>
      </c>
      <c r="P590">
        <f t="shared" si="89"/>
        <v>119</v>
      </c>
    </row>
    <row r="591" spans="1:16" x14ac:dyDescent="0.25">
      <c r="A591" t="str">
        <f>Database!A417</f>
        <v>VAN</v>
      </c>
      <c r="B591">
        <f t="shared" si="81"/>
        <v>4</v>
      </c>
      <c r="C591" s="32">
        <f t="shared" si="82"/>
        <v>31</v>
      </c>
      <c r="D591" t="str">
        <f>Database!C417</f>
        <v>C</v>
      </c>
      <c r="E591" t="str">
        <f>Database!B417</f>
        <v>Pius Suter</v>
      </c>
      <c r="F591" s="16">
        <f>2026-Database!D417</f>
        <v>30</v>
      </c>
      <c r="G591" t="str">
        <f>Database!F417</f>
        <v>CHE</v>
      </c>
      <c r="H591" s="3" t="str">
        <f>Database!E417</f>
        <v>--</v>
      </c>
      <c r="I591" s="15">
        <f>Database!G417</f>
        <v>1600000</v>
      </c>
      <c r="J591" t="str">
        <f t="shared" si="83"/>
        <v/>
      </c>
      <c r="K591">
        <f t="shared" si="84"/>
        <v>1600000</v>
      </c>
      <c r="L591" t="str">
        <f t="shared" si="85"/>
        <v/>
      </c>
      <c r="M591" t="str">
        <f t="shared" si="86"/>
        <v/>
      </c>
      <c r="N591" t="str">
        <f t="shared" si="87"/>
        <v/>
      </c>
      <c r="O591">
        <f t="shared" si="88"/>
        <v>127</v>
      </c>
      <c r="P591">
        <f t="shared" si="89"/>
        <v>126</v>
      </c>
    </row>
    <row r="592" spans="1:16" x14ac:dyDescent="0.25">
      <c r="A592" t="str">
        <f>Database!A586</f>
        <v>VAN</v>
      </c>
      <c r="B592">
        <f t="shared" si="81"/>
        <v>6</v>
      </c>
      <c r="C592" s="32">
        <f t="shared" si="82"/>
        <v>21</v>
      </c>
      <c r="D592" t="str">
        <f>Database!C586</f>
        <v>C</v>
      </c>
      <c r="E592" t="str">
        <f>Database!B586</f>
        <v>Aatu Raty</v>
      </c>
      <c r="F592" s="16">
        <f>2026-Database!D586</f>
        <v>24</v>
      </c>
      <c r="G592" t="str">
        <f>Database!F586</f>
        <v>FIN</v>
      </c>
      <c r="H592" s="3" t="str">
        <f>Database!E586</f>
        <v>--</v>
      </c>
      <c r="I592" s="15">
        <f>Database!G586</f>
        <v>832500</v>
      </c>
      <c r="J592" t="str">
        <f t="shared" si="83"/>
        <v/>
      </c>
      <c r="K592">
        <f t="shared" si="84"/>
        <v>832500</v>
      </c>
      <c r="L592" t="str">
        <f t="shared" si="85"/>
        <v/>
      </c>
      <c r="M592" t="str">
        <f t="shared" si="86"/>
        <v/>
      </c>
      <c r="N592" t="str">
        <f t="shared" si="87"/>
        <v/>
      </c>
      <c r="O592">
        <f t="shared" si="88"/>
        <v>181</v>
      </c>
      <c r="P592">
        <f t="shared" si="89"/>
        <v>180</v>
      </c>
    </row>
    <row r="593" spans="1:16" x14ac:dyDescent="0.25">
      <c r="A593" t="str">
        <f>Database!A592</f>
        <v>VAN</v>
      </c>
      <c r="B593">
        <f t="shared" si="81"/>
        <v>6</v>
      </c>
      <c r="C593" s="32">
        <f t="shared" si="82"/>
        <v>22</v>
      </c>
      <c r="D593" t="str">
        <f>Database!C592</f>
        <v>C</v>
      </c>
      <c r="E593" t="str">
        <f>Database!B592</f>
        <v>Nils Aman</v>
      </c>
      <c r="F593" s="16">
        <f>2026-Database!D592</f>
        <v>26</v>
      </c>
      <c r="G593" t="str">
        <f>Database!F592</f>
        <v>SWE</v>
      </c>
      <c r="H593" s="3" t="str">
        <f>Database!E592</f>
        <v>--</v>
      </c>
      <c r="I593" s="15">
        <f>Database!G592</f>
        <v>825000</v>
      </c>
      <c r="J593" t="str">
        <f t="shared" si="83"/>
        <v/>
      </c>
      <c r="K593">
        <f t="shared" si="84"/>
        <v>825000</v>
      </c>
      <c r="L593" t="str">
        <f t="shared" si="85"/>
        <v/>
      </c>
      <c r="M593" t="str">
        <f t="shared" si="86"/>
        <v/>
      </c>
      <c r="N593" t="str">
        <f t="shared" si="87"/>
        <v/>
      </c>
      <c r="O593">
        <f t="shared" si="88"/>
        <v>182</v>
      </c>
      <c r="P593">
        <f t="shared" si="89"/>
        <v>181</v>
      </c>
    </row>
    <row r="594" spans="1:16" x14ac:dyDescent="0.25">
      <c r="A594" t="str">
        <f>Database!A6</f>
        <v>VEG</v>
      </c>
      <c r="B594">
        <f t="shared" si="81"/>
        <v>1</v>
      </c>
      <c r="C594" s="32">
        <f t="shared" si="82"/>
        <v>1</v>
      </c>
      <c r="D594" t="str">
        <f>Database!C6</f>
        <v>R</v>
      </c>
      <c r="E594" t="str">
        <f>Database!B6</f>
        <v>Mitch Marner</v>
      </c>
      <c r="F594" s="16">
        <f>2026-Database!D6</f>
        <v>29</v>
      </c>
      <c r="G594" t="str">
        <f>Database!F6</f>
        <v>CAN</v>
      </c>
      <c r="H594" s="3" t="str">
        <f>Database!E6</f>
        <v>ON</v>
      </c>
      <c r="I594" s="15">
        <f>Database!G6</f>
        <v>12000000</v>
      </c>
      <c r="J594" t="str">
        <f t="shared" si="83"/>
        <v/>
      </c>
      <c r="K594" t="str">
        <f t="shared" si="84"/>
        <v/>
      </c>
      <c r="L594">
        <f t="shared" si="85"/>
        <v>12000000</v>
      </c>
      <c r="M594" t="str">
        <f t="shared" si="86"/>
        <v/>
      </c>
      <c r="N594" t="str">
        <f t="shared" si="87"/>
        <v/>
      </c>
      <c r="O594">
        <f t="shared" si="88"/>
        <v>1</v>
      </c>
      <c r="P594">
        <f t="shared" si="89"/>
        <v>0</v>
      </c>
    </row>
    <row r="595" spans="1:16" x14ac:dyDescent="0.25">
      <c r="A595" t="str">
        <f>Database!A19</f>
        <v>VEG</v>
      </c>
      <c r="B595">
        <f t="shared" si="81"/>
        <v>1</v>
      </c>
      <c r="C595" s="32">
        <f t="shared" si="82"/>
        <v>6</v>
      </c>
      <c r="D595" t="str">
        <f>Database!C19</f>
        <v>C</v>
      </c>
      <c r="E595" t="str">
        <f>Database!B19</f>
        <v>Jack Eichel</v>
      </c>
      <c r="F595" s="16">
        <f>2026-Database!D19</f>
        <v>30</v>
      </c>
      <c r="G595" t="str">
        <f>Database!F19</f>
        <v>USA</v>
      </c>
      <c r="H595" s="3" t="str">
        <f>Database!E19</f>
        <v>MA</v>
      </c>
      <c r="I595" s="15">
        <f>Database!G19</f>
        <v>10000000</v>
      </c>
      <c r="J595" t="str">
        <f t="shared" si="83"/>
        <v/>
      </c>
      <c r="K595">
        <f t="shared" si="84"/>
        <v>10000000</v>
      </c>
      <c r="L595" t="str">
        <f t="shared" si="85"/>
        <v/>
      </c>
      <c r="M595" t="str">
        <f t="shared" si="86"/>
        <v/>
      </c>
      <c r="N595" t="str">
        <f t="shared" si="87"/>
        <v/>
      </c>
      <c r="O595">
        <f t="shared" si="88"/>
        <v>6</v>
      </c>
      <c r="P595">
        <f t="shared" si="89"/>
        <v>5</v>
      </c>
    </row>
    <row r="596" spans="1:16" x14ac:dyDescent="0.25">
      <c r="A596" t="str">
        <f>Database!A32</f>
        <v>VEG</v>
      </c>
      <c r="B596">
        <f t="shared" si="81"/>
        <v>1</v>
      </c>
      <c r="C596" s="32">
        <f t="shared" si="82"/>
        <v>4</v>
      </c>
      <c r="D596" t="str">
        <f>Database!C32</f>
        <v>R</v>
      </c>
      <c r="E596" t="str">
        <f>Database!B32</f>
        <v>Mark Stone</v>
      </c>
      <c r="F596" s="16">
        <f>2026-Database!D32</f>
        <v>34</v>
      </c>
      <c r="G596" t="str">
        <f>Database!F32</f>
        <v>CAN</v>
      </c>
      <c r="H596" s="3" t="str">
        <f>Database!E32</f>
        <v>MB</v>
      </c>
      <c r="I596" s="15">
        <f>Database!G32</f>
        <v>9500000</v>
      </c>
      <c r="J596" t="str">
        <f t="shared" si="83"/>
        <v/>
      </c>
      <c r="K596" t="str">
        <f t="shared" si="84"/>
        <v/>
      </c>
      <c r="L596">
        <f t="shared" si="85"/>
        <v>9500000</v>
      </c>
      <c r="M596" t="str">
        <f t="shared" si="86"/>
        <v/>
      </c>
      <c r="N596" t="str">
        <f t="shared" si="87"/>
        <v/>
      </c>
      <c r="O596">
        <f t="shared" si="88"/>
        <v>4</v>
      </c>
      <c r="P596">
        <f t="shared" si="89"/>
        <v>3</v>
      </c>
    </row>
    <row r="597" spans="1:16" x14ac:dyDescent="0.25">
      <c r="A597" t="str">
        <f>Database!A43</f>
        <v>VEG</v>
      </c>
      <c r="B597">
        <f t="shared" si="81"/>
        <v>1</v>
      </c>
      <c r="C597" s="32">
        <f t="shared" si="82"/>
        <v>14</v>
      </c>
      <c r="D597" t="str">
        <f>Database!C43</f>
        <v>D</v>
      </c>
      <c r="E597" t="str">
        <f>Database!B43</f>
        <v>Alex Pietrangelo</v>
      </c>
      <c r="F597" s="16">
        <f>2026-Database!D43</f>
        <v>36</v>
      </c>
      <c r="G597" t="str">
        <f>Database!F43</f>
        <v>CAN</v>
      </c>
      <c r="H597" s="3" t="str">
        <f>Database!E43</f>
        <v>ON</v>
      </c>
      <c r="I597" s="15">
        <f>Database!G43</f>
        <v>8800000</v>
      </c>
      <c r="J597" t="str">
        <f t="shared" si="83"/>
        <v/>
      </c>
      <c r="K597" t="str">
        <f t="shared" si="84"/>
        <v/>
      </c>
      <c r="L597" t="str">
        <f t="shared" si="85"/>
        <v/>
      </c>
      <c r="M597">
        <f t="shared" si="86"/>
        <v>8800000</v>
      </c>
      <c r="N597" t="str">
        <f t="shared" si="87"/>
        <v/>
      </c>
      <c r="O597">
        <f t="shared" si="88"/>
        <v>14</v>
      </c>
      <c r="P597">
        <f t="shared" si="89"/>
        <v>13</v>
      </c>
    </row>
    <row r="598" spans="1:16" x14ac:dyDescent="0.25">
      <c r="A598" t="str">
        <f>Database!A68</f>
        <v>VEG</v>
      </c>
      <c r="B598">
        <f t="shared" si="81"/>
        <v>1</v>
      </c>
      <c r="C598" s="32">
        <f t="shared" si="82"/>
        <v>20</v>
      </c>
      <c r="D598" t="str">
        <f>Database!C68</f>
        <v>C</v>
      </c>
      <c r="E598" t="str">
        <f>Database!B68</f>
        <v>Tomas Hertl</v>
      </c>
      <c r="F598" s="16">
        <f>2026-Database!D68</f>
        <v>33</v>
      </c>
      <c r="G598" t="str">
        <f>Database!F68</f>
        <v>CZE</v>
      </c>
      <c r="H598" s="3" t="str">
        <f>Database!E68</f>
        <v>--</v>
      </c>
      <c r="I598" s="15">
        <f>Database!G68</f>
        <v>8137500</v>
      </c>
      <c r="J598" t="str">
        <f t="shared" si="83"/>
        <v/>
      </c>
      <c r="K598">
        <f t="shared" si="84"/>
        <v>8137500</v>
      </c>
      <c r="L598" t="str">
        <f t="shared" si="85"/>
        <v/>
      </c>
      <c r="M598" t="str">
        <f t="shared" si="86"/>
        <v/>
      </c>
      <c r="N598" t="str">
        <f t="shared" si="87"/>
        <v/>
      </c>
      <c r="O598">
        <f t="shared" si="88"/>
        <v>20</v>
      </c>
      <c r="P598">
        <f t="shared" si="89"/>
        <v>19</v>
      </c>
    </row>
    <row r="599" spans="1:16" x14ac:dyDescent="0.25">
      <c r="A599" t="str">
        <f>Database!A101</f>
        <v>VEG</v>
      </c>
      <c r="B599">
        <f t="shared" si="81"/>
        <v>1</v>
      </c>
      <c r="C599" s="32">
        <f t="shared" si="82"/>
        <v>30</v>
      </c>
      <c r="D599" t="str">
        <f>Database!C101</f>
        <v>D</v>
      </c>
      <c r="E599" t="str">
        <f>Database!B101</f>
        <v>Shea Theodore</v>
      </c>
      <c r="F599" s="16">
        <f>2026-Database!D101</f>
        <v>31</v>
      </c>
      <c r="G599" t="str">
        <f>Database!F101</f>
        <v>CAN</v>
      </c>
      <c r="H599" s="3" t="str">
        <f>Database!E101</f>
        <v>BC</v>
      </c>
      <c r="I599" s="15">
        <f>Database!G101</f>
        <v>7425000</v>
      </c>
      <c r="J599" t="str">
        <f t="shared" si="83"/>
        <v/>
      </c>
      <c r="K599" t="str">
        <f t="shared" si="84"/>
        <v/>
      </c>
      <c r="L599" t="str">
        <f t="shared" si="85"/>
        <v/>
      </c>
      <c r="M599">
        <f t="shared" si="86"/>
        <v>7425000</v>
      </c>
      <c r="N599" t="str">
        <f t="shared" si="87"/>
        <v/>
      </c>
      <c r="O599">
        <f t="shared" si="88"/>
        <v>30</v>
      </c>
      <c r="P599">
        <f t="shared" si="89"/>
        <v>29</v>
      </c>
    </row>
    <row r="600" spans="1:16" x14ac:dyDescent="0.25">
      <c r="A600" t="str">
        <f>Database!A104</f>
        <v>VEG</v>
      </c>
      <c r="B600">
        <f t="shared" si="81"/>
        <v>1</v>
      </c>
      <c r="C600" s="32">
        <f t="shared" si="82"/>
        <v>31</v>
      </c>
      <c r="D600" t="str">
        <f>Database!C104</f>
        <v>D</v>
      </c>
      <c r="E600" t="str">
        <f>Database!B104</f>
        <v>Noah Hanifin</v>
      </c>
      <c r="F600" s="16">
        <f>2026-Database!D104</f>
        <v>29</v>
      </c>
      <c r="G600" t="str">
        <f>Database!F104</f>
        <v>USA</v>
      </c>
      <c r="H600" s="3" t="str">
        <f>Database!E104</f>
        <v>MA</v>
      </c>
      <c r="I600" s="15">
        <f>Database!G104</f>
        <v>7350000</v>
      </c>
      <c r="J600" t="str">
        <f t="shared" si="83"/>
        <v/>
      </c>
      <c r="K600" t="str">
        <f t="shared" si="84"/>
        <v/>
      </c>
      <c r="L600" t="str">
        <f t="shared" si="85"/>
        <v/>
      </c>
      <c r="M600">
        <f t="shared" si="86"/>
        <v>7350000</v>
      </c>
      <c r="N600" t="str">
        <f t="shared" si="87"/>
        <v/>
      </c>
      <c r="O600">
        <f t="shared" si="88"/>
        <v>31</v>
      </c>
      <c r="P600">
        <f t="shared" si="89"/>
        <v>30</v>
      </c>
    </row>
    <row r="601" spans="1:16" x14ac:dyDescent="0.25">
      <c r="A601" t="str">
        <f>Database!A217</f>
        <v>VEG</v>
      </c>
      <c r="B601">
        <f t="shared" si="81"/>
        <v>1</v>
      </c>
      <c r="C601" s="32">
        <f t="shared" si="82"/>
        <v>19</v>
      </c>
      <c r="D601" t="str">
        <f>Database!C217</f>
        <v>G</v>
      </c>
      <c r="E601" t="str">
        <f>Database!B217</f>
        <v>Adin Hill</v>
      </c>
      <c r="F601" s="16">
        <f>2026-Database!D217</f>
        <v>30</v>
      </c>
      <c r="G601" t="str">
        <f>Database!F217</f>
        <v>CAN</v>
      </c>
      <c r="H601" s="3" t="str">
        <f>Database!E217</f>
        <v>BC</v>
      </c>
      <c r="I601" s="15">
        <f>Database!G217</f>
        <v>4900000</v>
      </c>
      <c r="J601" t="str">
        <f t="shared" si="83"/>
        <v/>
      </c>
      <c r="K601" t="str">
        <f t="shared" si="84"/>
        <v/>
      </c>
      <c r="L601" t="str">
        <f t="shared" si="85"/>
        <v/>
      </c>
      <c r="M601" t="str">
        <f t="shared" si="86"/>
        <v/>
      </c>
      <c r="N601">
        <f t="shared" si="87"/>
        <v>4900000</v>
      </c>
      <c r="O601">
        <f t="shared" si="88"/>
        <v>19</v>
      </c>
      <c r="P601">
        <f t="shared" si="89"/>
        <v>18</v>
      </c>
    </row>
    <row r="602" spans="1:16" x14ac:dyDescent="0.25">
      <c r="A602" t="str">
        <f>Database!A161</f>
        <v>VEG</v>
      </c>
      <c r="B602">
        <f t="shared" si="81"/>
        <v>2</v>
      </c>
      <c r="C602" s="32">
        <f t="shared" si="82"/>
        <v>16</v>
      </c>
      <c r="D602" t="str">
        <f>Database!C161</f>
        <v>C</v>
      </c>
      <c r="E602" t="str">
        <f>Database!B161</f>
        <v>William Karlsson</v>
      </c>
      <c r="F602" s="16">
        <f>2026-Database!D161</f>
        <v>33</v>
      </c>
      <c r="G602" t="str">
        <f>Database!F161</f>
        <v>SWE</v>
      </c>
      <c r="H602" s="3" t="str">
        <f>Database!E161</f>
        <v>--</v>
      </c>
      <c r="I602" s="15">
        <f>Database!G161</f>
        <v>5900000</v>
      </c>
      <c r="J602" t="str">
        <f t="shared" si="83"/>
        <v/>
      </c>
      <c r="K602">
        <f t="shared" si="84"/>
        <v>5900000</v>
      </c>
      <c r="L602" t="str">
        <f t="shared" si="85"/>
        <v/>
      </c>
      <c r="M602" t="str">
        <f t="shared" si="86"/>
        <v/>
      </c>
      <c r="N602" t="str">
        <f t="shared" si="87"/>
        <v/>
      </c>
      <c r="O602">
        <f t="shared" si="88"/>
        <v>48</v>
      </c>
      <c r="P602">
        <f t="shared" si="89"/>
        <v>47</v>
      </c>
    </row>
    <row r="603" spans="1:16" x14ac:dyDescent="0.25">
      <c r="A603" t="str">
        <f>Database!A213</f>
        <v>VEG</v>
      </c>
      <c r="B603">
        <f t="shared" si="81"/>
        <v>2</v>
      </c>
      <c r="C603" s="32">
        <f t="shared" si="82"/>
        <v>29</v>
      </c>
      <c r="D603" t="str">
        <f>Database!C213</f>
        <v>C</v>
      </c>
      <c r="E603" t="str">
        <f>Database!B213</f>
        <v>Ivan Barbashev</v>
      </c>
      <c r="F603" s="16">
        <f>2026-Database!D213</f>
        <v>31</v>
      </c>
      <c r="G603" t="str">
        <f>Database!F213</f>
        <v>RUS</v>
      </c>
      <c r="H603" s="3" t="str">
        <f>Database!E213</f>
        <v>--</v>
      </c>
      <c r="I603" s="15">
        <f>Database!G213</f>
        <v>5000000</v>
      </c>
      <c r="J603" t="str">
        <f t="shared" si="83"/>
        <v/>
      </c>
      <c r="K603">
        <f t="shared" si="84"/>
        <v>5000000</v>
      </c>
      <c r="L603" t="str">
        <f t="shared" si="85"/>
        <v/>
      </c>
      <c r="M603" t="str">
        <f t="shared" si="86"/>
        <v/>
      </c>
      <c r="N603" t="str">
        <f t="shared" si="87"/>
        <v/>
      </c>
      <c r="O603">
        <f t="shared" si="88"/>
        <v>61</v>
      </c>
      <c r="P603">
        <f t="shared" si="89"/>
        <v>60</v>
      </c>
    </row>
    <row r="604" spans="1:16" x14ac:dyDescent="0.25">
      <c r="A604" t="str">
        <f>Database!A344</f>
        <v>VEG</v>
      </c>
      <c r="B604">
        <f t="shared" si="81"/>
        <v>2</v>
      </c>
      <c r="C604" s="32">
        <f t="shared" si="82"/>
        <v>44</v>
      </c>
      <c r="D604" t="str">
        <f>Database!C344</f>
        <v>D</v>
      </c>
      <c r="E604" t="str">
        <f>Database!B344</f>
        <v>Brayden McNabb</v>
      </c>
      <c r="F604" s="16">
        <f>2026-Database!D344</f>
        <v>35</v>
      </c>
      <c r="G604" t="str">
        <f>Database!F344</f>
        <v>CAN</v>
      </c>
      <c r="H604" s="3" t="str">
        <f>Database!E344</f>
        <v>SK</v>
      </c>
      <c r="I604" s="15">
        <f>Database!G344</f>
        <v>2850000</v>
      </c>
      <c r="J604" t="str">
        <f t="shared" si="83"/>
        <v/>
      </c>
      <c r="K604" t="str">
        <f t="shared" si="84"/>
        <v/>
      </c>
      <c r="L604" t="str">
        <f t="shared" si="85"/>
        <v/>
      </c>
      <c r="M604">
        <f t="shared" si="86"/>
        <v>2850000</v>
      </c>
      <c r="N604" t="str">
        <f t="shared" si="87"/>
        <v/>
      </c>
      <c r="O604">
        <f t="shared" si="88"/>
        <v>108</v>
      </c>
      <c r="P604">
        <f t="shared" si="89"/>
        <v>107</v>
      </c>
    </row>
    <row r="605" spans="1:16" x14ac:dyDescent="0.25">
      <c r="A605" t="str">
        <f>Database!A351</f>
        <v>VEG</v>
      </c>
      <c r="B605">
        <f t="shared" si="81"/>
        <v>2</v>
      </c>
      <c r="C605" s="32">
        <f t="shared" si="82"/>
        <v>45</v>
      </c>
      <c r="D605" t="str">
        <f>Database!C351</f>
        <v>D</v>
      </c>
      <c r="E605" t="str">
        <f>Database!B351</f>
        <v>Zach Whitecloud</v>
      </c>
      <c r="F605" s="16">
        <f>2026-Database!D351</f>
        <v>30</v>
      </c>
      <c r="G605" t="str">
        <f>Database!F351</f>
        <v>CAN</v>
      </c>
      <c r="H605" s="3" t="str">
        <f>Database!E351</f>
        <v>MB</v>
      </c>
      <c r="I605" s="15">
        <f>Database!G351</f>
        <v>2750000</v>
      </c>
      <c r="J605" t="str">
        <f t="shared" si="83"/>
        <v/>
      </c>
      <c r="K605" t="str">
        <f t="shared" si="84"/>
        <v/>
      </c>
      <c r="L605" t="str">
        <f t="shared" si="85"/>
        <v/>
      </c>
      <c r="M605">
        <f t="shared" si="86"/>
        <v>2750000</v>
      </c>
      <c r="N605" t="str">
        <f t="shared" si="87"/>
        <v/>
      </c>
      <c r="O605">
        <f t="shared" si="88"/>
        <v>109</v>
      </c>
      <c r="P605">
        <f t="shared" si="89"/>
        <v>108</v>
      </c>
    </row>
    <row r="606" spans="1:16" x14ac:dyDescent="0.25">
      <c r="A606" t="str">
        <f>Database!A407</f>
        <v>VEG</v>
      </c>
      <c r="B606">
        <f t="shared" si="81"/>
        <v>2</v>
      </c>
      <c r="C606" s="32">
        <f t="shared" si="82"/>
        <v>6</v>
      </c>
      <c r="D606" t="str">
        <f>Database!C407</f>
        <v>G</v>
      </c>
      <c r="E606" t="str">
        <f>Database!B407</f>
        <v>Ilya Samsonov</v>
      </c>
      <c r="F606" s="16">
        <f>2026-Database!D407</f>
        <v>29</v>
      </c>
      <c r="G606" t="str">
        <f>Database!F407</f>
        <v>RUS</v>
      </c>
      <c r="H606" s="3" t="str">
        <f>Database!E407</f>
        <v>--</v>
      </c>
      <c r="I606" s="15">
        <f>Database!G407</f>
        <v>1800000</v>
      </c>
      <c r="J606" t="str">
        <f t="shared" si="83"/>
        <v/>
      </c>
      <c r="K606" t="str">
        <f t="shared" si="84"/>
        <v/>
      </c>
      <c r="L606" t="str">
        <f t="shared" si="85"/>
        <v/>
      </c>
      <c r="M606" t="str">
        <f t="shared" si="86"/>
        <v/>
      </c>
      <c r="N606">
        <f t="shared" si="87"/>
        <v>1800000</v>
      </c>
      <c r="O606">
        <f t="shared" si="88"/>
        <v>38</v>
      </c>
      <c r="P606">
        <f t="shared" si="89"/>
        <v>37</v>
      </c>
    </row>
    <row r="607" spans="1:16" x14ac:dyDescent="0.25">
      <c r="A607" t="str">
        <f>Database!A437</f>
        <v>VEG</v>
      </c>
      <c r="B607">
        <f t="shared" si="81"/>
        <v>2</v>
      </c>
      <c r="C607" s="32">
        <f t="shared" si="82"/>
        <v>30</v>
      </c>
      <c r="D607" t="str">
        <f>Database!C437</f>
        <v>R</v>
      </c>
      <c r="E607" t="str">
        <f>Database!B437</f>
        <v>Keegan Kolesar</v>
      </c>
      <c r="F607" s="16">
        <f>2026-Database!D437</f>
        <v>29</v>
      </c>
      <c r="G607" t="str">
        <f>Database!F437</f>
        <v>CAN</v>
      </c>
      <c r="H607" s="3" t="str">
        <f>Database!E437</f>
        <v>MB</v>
      </c>
      <c r="I607" s="15">
        <f>Database!G437</f>
        <v>1400000</v>
      </c>
      <c r="J607" t="str">
        <f t="shared" si="83"/>
        <v/>
      </c>
      <c r="K607" t="str">
        <f t="shared" si="84"/>
        <v/>
      </c>
      <c r="L607">
        <f t="shared" si="85"/>
        <v>1400000</v>
      </c>
      <c r="M607" t="str">
        <f t="shared" si="86"/>
        <v/>
      </c>
      <c r="N607" t="str">
        <f t="shared" si="87"/>
        <v/>
      </c>
      <c r="O607">
        <f t="shared" si="88"/>
        <v>62</v>
      </c>
      <c r="P607">
        <f t="shared" si="89"/>
        <v>61</v>
      </c>
    </row>
    <row r="608" spans="1:16" x14ac:dyDescent="0.25">
      <c r="A608" t="str">
        <f>Database!A555</f>
        <v>VEG</v>
      </c>
      <c r="B608">
        <f t="shared" si="81"/>
        <v>2</v>
      </c>
      <c r="C608" s="32">
        <f t="shared" si="82"/>
        <v>17</v>
      </c>
      <c r="D608" t="str">
        <f>Database!C555</f>
        <v>G</v>
      </c>
      <c r="E608" t="str">
        <f>Database!B555</f>
        <v>Akira Schmid</v>
      </c>
      <c r="F608" s="16">
        <f>2026-Database!D555</f>
        <v>26</v>
      </c>
      <c r="G608" t="str">
        <f>Database!F555</f>
        <v>CHE</v>
      </c>
      <c r="H608" s="3" t="str">
        <f>Database!E555</f>
        <v>--</v>
      </c>
      <c r="I608" s="15">
        <f>Database!G555</f>
        <v>875000</v>
      </c>
      <c r="J608" t="str">
        <f t="shared" si="83"/>
        <v/>
      </c>
      <c r="K608" t="str">
        <f t="shared" si="84"/>
        <v/>
      </c>
      <c r="L608" t="str">
        <f t="shared" si="85"/>
        <v/>
      </c>
      <c r="M608" t="str">
        <f t="shared" si="86"/>
        <v/>
      </c>
      <c r="N608">
        <f t="shared" si="87"/>
        <v>875000</v>
      </c>
      <c r="O608">
        <f t="shared" si="88"/>
        <v>49</v>
      </c>
      <c r="P608">
        <f t="shared" si="89"/>
        <v>48</v>
      </c>
    </row>
    <row r="609" spans="1:16" x14ac:dyDescent="0.25">
      <c r="A609" t="str">
        <f>Database!A405</f>
        <v>VEG</v>
      </c>
      <c r="B609">
        <f t="shared" si="81"/>
        <v>3</v>
      </c>
      <c r="C609" s="32">
        <f t="shared" si="82"/>
        <v>4</v>
      </c>
      <c r="D609" t="str">
        <f>Database!C405</f>
        <v>L</v>
      </c>
      <c r="E609" t="str">
        <f>Database!B405</f>
        <v>Pavel Dorofeyev</v>
      </c>
      <c r="F609" s="16">
        <f>2026-Database!D405</f>
        <v>26</v>
      </c>
      <c r="G609" t="str">
        <f>Database!F405</f>
        <v>RUS</v>
      </c>
      <c r="H609" s="3" t="str">
        <f>Database!E405</f>
        <v>--</v>
      </c>
      <c r="I609" s="15">
        <f>Database!G405</f>
        <v>1835000</v>
      </c>
      <c r="J609">
        <f t="shared" si="83"/>
        <v>1835000</v>
      </c>
      <c r="K609" t="str">
        <f t="shared" si="84"/>
        <v/>
      </c>
      <c r="L609" t="str">
        <f t="shared" si="85"/>
        <v/>
      </c>
      <c r="M609" t="str">
        <f t="shared" si="86"/>
        <v/>
      </c>
      <c r="N609" t="str">
        <f t="shared" si="87"/>
        <v/>
      </c>
      <c r="O609">
        <f t="shared" si="88"/>
        <v>68</v>
      </c>
      <c r="P609">
        <f t="shared" si="89"/>
        <v>67</v>
      </c>
    </row>
    <row r="610" spans="1:16" x14ac:dyDescent="0.25">
      <c r="A610" t="str">
        <f>Database!A473</f>
        <v>VEG</v>
      </c>
      <c r="B610">
        <f t="shared" si="81"/>
        <v>3</v>
      </c>
      <c r="C610" s="32">
        <f t="shared" si="82"/>
        <v>13</v>
      </c>
      <c r="D610" t="str">
        <f>Database!C473</f>
        <v>L</v>
      </c>
      <c r="E610" t="str">
        <f>Database!B473</f>
        <v>Victor Olofsson</v>
      </c>
      <c r="F610" s="16">
        <f>2026-Database!D473</f>
        <v>31</v>
      </c>
      <c r="G610" t="str">
        <f>Database!F473</f>
        <v>SWE</v>
      </c>
      <c r="H610" s="3" t="str">
        <f>Database!E473</f>
        <v>--</v>
      </c>
      <c r="I610" s="15">
        <f>Database!G473</f>
        <v>1075000</v>
      </c>
      <c r="J610">
        <f t="shared" si="83"/>
        <v>1075000</v>
      </c>
      <c r="K610" t="str">
        <f t="shared" si="84"/>
        <v/>
      </c>
      <c r="L610" t="str">
        <f t="shared" si="85"/>
        <v/>
      </c>
      <c r="M610" t="str">
        <f t="shared" si="86"/>
        <v/>
      </c>
      <c r="N610" t="str">
        <f t="shared" si="87"/>
        <v/>
      </c>
      <c r="O610">
        <f t="shared" si="88"/>
        <v>77</v>
      </c>
      <c r="P610">
        <f t="shared" si="89"/>
        <v>76</v>
      </c>
    </row>
    <row r="611" spans="1:16" x14ac:dyDescent="0.25">
      <c r="A611" t="str">
        <f>Database!A544</f>
        <v>VEG</v>
      </c>
      <c r="B611">
        <f t="shared" si="81"/>
        <v>3</v>
      </c>
      <c r="C611" s="32">
        <f t="shared" si="82"/>
        <v>20</v>
      </c>
      <c r="D611" t="str">
        <f>Database!C544</f>
        <v>R</v>
      </c>
      <c r="E611" t="str">
        <f>Database!B544</f>
        <v>Alexander Holtz</v>
      </c>
      <c r="F611" s="16">
        <f>2026-Database!D544</f>
        <v>24</v>
      </c>
      <c r="G611" t="str">
        <f>Database!F544</f>
        <v>SWE</v>
      </c>
      <c r="H611" s="3" t="str">
        <f>Database!E544</f>
        <v>--</v>
      </c>
      <c r="I611" s="15">
        <f>Database!G544</f>
        <v>894167</v>
      </c>
      <c r="J611" t="str">
        <f t="shared" si="83"/>
        <v/>
      </c>
      <c r="K611" t="str">
        <f t="shared" si="84"/>
        <v/>
      </c>
      <c r="L611">
        <f t="shared" si="85"/>
        <v>894167</v>
      </c>
      <c r="M611" t="str">
        <f t="shared" si="86"/>
        <v/>
      </c>
      <c r="N611" t="str">
        <f t="shared" si="87"/>
        <v/>
      </c>
      <c r="O611">
        <f t="shared" si="88"/>
        <v>84</v>
      </c>
      <c r="P611">
        <f t="shared" si="89"/>
        <v>83</v>
      </c>
    </row>
    <row r="612" spans="1:16" x14ac:dyDescent="0.25">
      <c r="A612" t="str">
        <f>Database!A400</f>
        <v>VEG</v>
      </c>
      <c r="B612">
        <f t="shared" si="81"/>
        <v>4</v>
      </c>
      <c r="C612" s="32">
        <f t="shared" si="82"/>
        <v>24</v>
      </c>
      <c r="D612" t="str">
        <f>Database!C400</f>
        <v>C</v>
      </c>
      <c r="E612" t="str">
        <f>Database!B400</f>
        <v>Brett Howden</v>
      </c>
      <c r="F612" s="16">
        <f>2026-Database!D400</f>
        <v>28</v>
      </c>
      <c r="G612" t="str">
        <f>Database!F400</f>
        <v>CAN</v>
      </c>
      <c r="H612" s="3" t="str">
        <f>Database!E400</f>
        <v>AB</v>
      </c>
      <c r="I612" s="15">
        <f>Database!G400</f>
        <v>1900000</v>
      </c>
      <c r="J612" t="str">
        <f t="shared" si="83"/>
        <v/>
      </c>
      <c r="K612">
        <f t="shared" si="84"/>
        <v>1900000</v>
      </c>
      <c r="L612" t="str">
        <f t="shared" si="85"/>
        <v/>
      </c>
      <c r="M612" t="str">
        <f t="shared" si="86"/>
        <v/>
      </c>
      <c r="N612" t="str">
        <f t="shared" si="87"/>
        <v/>
      </c>
      <c r="O612">
        <f t="shared" si="88"/>
        <v>120</v>
      </c>
      <c r="P612">
        <f t="shared" si="89"/>
        <v>119</v>
      </c>
    </row>
    <row r="613" spans="1:16" x14ac:dyDescent="0.25">
      <c r="A613" t="str">
        <f>Database!A647</f>
        <v>VEG</v>
      </c>
      <c r="B613">
        <f t="shared" si="81"/>
        <v>7</v>
      </c>
      <c r="C613" s="32">
        <f t="shared" si="82"/>
        <v>1</v>
      </c>
      <c r="D613" t="str">
        <f>Database!C647</f>
        <v>C</v>
      </c>
      <c r="E613" t="str">
        <f>Database!B647</f>
        <v>Tanner Laczynski</v>
      </c>
      <c r="F613" s="16">
        <f>2026-Database!D647</f>
        <v>29</v>
      </c>
      <c r="G613" t="str">
        <f>Database!F647</f>
        <v>USA</v>
      </c>
      <c r="H613" s="3" t="str">
        <f>Database!E647</f>
        <v>IL</v>
      </c>
      <c r="I613" s="15">
        <f>Database!G647</f>
        <v>775000</v>
      </c>
      <c r="J613" t="str">
        <f t="shared" si="83"/>
        <v/>
      </c>
      <c r="K613">
        <f t="shared" si="84"/>
        <v>775000</v>
      </c>
      <c r="L613" t="str">
        <f t="shared" si="85"/>
        <v/>
      </c>
      <c r="M613" t="str">
        <f t="shared" si="86"/>
        <v/>
      </c>
      <c r="N613" t="str">
        <f t="shared" si="87"/>
        <v/>
      </c>
      <c r="O613">
        <f t="shared" si="88"/>
        <v>193</v>
      </c>
      <c r="P613">
        <f t="shared" si="89"/>
        <v>192</v>
      </c>
    </row>
    <row r="614" spans="1:16" x14ac:dyDescent="0.25">
      <c r="A614" t="str">
        <f>Database!A58</f>
        <v>WPG</v>
      </c>
      <c r="B614">
        <f t="shared" si="81"/>
        <v>1</v>
      </c>
      <c r="C614" s="32">
        <f t="shared" si="82"/>
        <v>14</v>
      </c>
      <c r="D614" t="str">
        <f>Database!C58</f>
        <v>C</v>
      </c>
      <c r="E614" t="str">
        <f>Database!B58</f>
        <v>Mark Scheifele</v>
      </c>
      <c r="F614" s="16">
        <f>2026-Database!D58</f>
        <v>33</v>
      </c>
      <c r="G614" t="str">
        <f>Database!F58</f>
        <v>CAN</v>
      </c>
      <c r="H614" s="3" t="str">
        <f>Database!E58</f>
        <v>ON</v>
      </c>
      <c r="I614" s="15">
        <f>Database!G58</f>
        <v>8500000</v>
      </c>
      <c r="J614" t="str">
        <f t="shared" si="83"/>
        <v/>
      </c>
      <c r="K614">
        <f t="shared" si="84"/>
        <v>8500000</v>
      </c>
      <c r="L614" t="str">
        <f t="shared" si="85"/>
        <v/>
      </c>
      <c r="M614" t="str">
        <f t="shared" si="86"/>
        <v/>
      </c>
      <c r="N614" t="str">
        <f t="shared" si="87"/>
        <v/>
      </c>
      <c r="O614">
        <f t="shared" si="88"/>
        <v>14</v>
      </c>
      <c r="P614">
        <f t="shared" si="89"/>
        <v>13</v>
      </c>
    </row>
    <row r="615" spans="1:16" x14ac:dyDescent="0.25">
      <c r="A615" t="str">
        <f>Database!A57</f>
        <v>WPG</v>
      </c>
      <c r="B615">
        <f t="shared" si="81"/>
        <v>1</v>
      </c>
      <c r="C615" s="32">
        <f t="shared" si="82"/>
        <v>4</v>
      </c>
      <c r="D615" t="str">
        <f>Database!C57</f>
        <v>G</v>
      </c>
      <c r="E615" t="str">
        <f>Database!B57</f>
        <v>Connor Hellebuyck</v>
      </c>
      <c r="F615" s="16">
        <f>2026-Database!D57</f>
        <v>33</v>
      </c>
      <c r="G615" t="str">
        <f>Database!F57</f>
        <v>USA</v>
      </c>
      <c r="H615" s="3" t="str">
        <f>Database!E57</f>
        <v>MI</v>
      </c>
      <c r="I615" s="15">
        <f>Database!G57</f>
        <v>8500000</v>
      </c>
      <c r="J615" t="str">
        <f t="shared" si="83"/>
        <v/>
      </c>
      <c r="K615" t="str">
        <f t="shared" si="84"/>
        <v/>
      </c>
      <c r="L615" t="str">
        <f t="shared" si="85"/>
        <v/>
      </c>
      <c r="M615" t="str">
        <f t="shared" si="86"/>
        <v/>
      </c>
      <c r="N615">
        <f t="shared" si="87"/>
        <v>8500000</v>
      </c>
      <c r="O615">
        <f t="shared" si="88"/>
        <v>4</v>
      </c>
      <c r="P615">
        <f t="shared" si="89"/>
        <v>3</v>
      </c>
    </row>
    <row r="616" spans="1:16" x14ac:dyDescent="0.25">
      <c r="A616" t="str">
        <f>Database!A114</f>
        <v>WPG</v>
      </c>
      <c r="B616">
        <f t="shared" si="81"/>
        <v>1</v>
      </c>
      <c r="C616" s="32">
        <f t="shared" si="82"/>
        <v>16</v>
      </c>
      <c r="D616" t="str">
        <f>Database!C114</f>
        <v>L</v>
      </c>
      <c r="E616" t="str">
        <f>Database!B114</f>
        <v>Kyle Connor</v>
      </c>
      <c r="F616" s="16">
        <f>2026-Database!D114</f>
        <v>30</v>
      </c>
      <c r="G616" t="str">
        <f>Database!F114</f>
        <v>USA</v>
      </c>
      <c r="H616" s="3" t="str">
        <f>Database!E114</f>
        <v>MI</v>
      </c>
      <c r="I616" s="15">
        <f>Database!G114</f>
        <v>7142857</v>
      </c>
      <c r="J616">
        <f t="shared" si="83"/>
        <v>7142857</v>
      </c>
      <c r="K616" t="str">
        <f t="shared" si="84"/>
        <v/>
      </c>
      <c r="L616" t="str">
        <f t="shared" si="85"/>
        <v/>
      </c>
      <c r="M616" t="str">
        <f t="shared" si="86"/>
        <v/>
      </c>
      <c r="N616" t="str">
        <f t="shared" si="87"/>
        <v/>
      </c>
      <c r="O616">
        <f t="shared" si="88"/>
        <v>16</v>
      </c>
      <c r="P616">
        <f t="shared" si="89"/>
        <v>15</v>
      </c>
    </row>
    <row r="617" spans="1:16" x14ac:dyDescent="0.25">
      <c r="A617" t="str">
        <f>Database!A148</f>
        <v>WPG</v>
      </c>
      <c r="B617">
        <f t="shared" si="81"/>
        <v>1</v>
      </c>
      <c r="C617" s="32">
        <f t="shared" si="82"/>
        <v>43</v>
      </c>
      <c r="D617" t="str">
        <f>Database!C148</f>
        <v>D</v>
      </c>
      <c r="E617" t="str">
        <f>Database!B148</f>
        <v>Josh Morrissey</v>
      </c>
      <c r="F617" s="16">
        <f>2026-Database!D148</f>
        <v>31</v>
      </c>
      <c r="G617" t="str">
        <f>Database!F148</f>
        <v>CAN</v>
      </c>
      <c r="H617" s="3" t="str">
        <f>Database!E148</f>
        <v>AB</v>
      </c>
      <c r="I617" s="15">
        <f>Database!G148</f>
        <v>6250000</v>
      </c>
      <c r="J617" t="str">
        <f t="shared" si="83"/>
        <v/>
      </c>
      <c r="K617" t="str">
        <f t="shared" si="84"/>
        <v/>
      </c>
      <c r="L617" t="str">
        <f t="shared" si="85"/>
        <v/>
      </c>
      <c r="M617">
        <f t="shared" si="86"/>
        <v>6250000</v>
      </c>
      <c r="N617" t="str">
        <f t="shared" si="87"/>
        <v/>
      </c>
      <c r="O617">
        <f t="shared" si="88"/>
        <v>43</v>
      </c>
      <c r="P617">
        <f t="shared" si="89"/>
        <v>42</v>
      </c>
    </row>
    <row r="618" spans="1:16" x14ac:dyDescent="0.25">
      <c r="A618" t="str">
        <f>Database!A162</f>
        <v>WPG</v>
      </c>
      <c r="B618">
        <f t="shared" si="81"/>
        <v>1</v>
      </c>
      <c r="C618" s="32">
        <f t="shared" si="82"/>
        <v>51</v>
      </c>
      <c r="D618" t="str">
        <f>Database!C162</f>
        <v>D</v>
      </c>
      <c r="E618" t="str">
        <f>Database!B162</f>
        <v>Neal Pionk</v>
      </c>
      <c r="F618" s="16">
        <f>2026-Database!D162</f>
        <v>31</v>
      </c>
      <c r="G618" t="str">
        <f>Database!F162</f>
        <v>USA</v>
      </c>
      <c r="H618" s="3" t="str">
        <f>Database!E162</f>
        <v>NE</v>
      </c>
      <c r="I618" s="15">
        <f>Database!G162</f>
        <v>5875000</v>
      </c>
      <c r="J618" t="str">
        <f t="shared" si="83"/>
        <v/>
      </c>
      <c r="K618" t="str">
        <f t="shared" si="84"/>
        <v/>
      </c>
      <c r="L618" t="str">
        <f t="shared" si="85"/>
        <v/>
      </c>
      <c r="M618">
        <f t="shared" si="86"/>
        <v>5875000</v>
      </c>
      <c r="N618" t="str">
        <f t="shared" si="87"/>
        <v/>
      </c>
      <c r="O618">
        <f t="shared" si="88"/>
        <v>51</v>
      </c>
      <c r="P618">
        <f t="shared" si="89"/>
        <v>50</v>
      </c>
    </row>
    <row r="619" spans="1:16" x14ac:dyDescent="0.25">
      <c r="A619" t="str">
        <f>Database!A218</f>
        <v>WPG</v>
      </c>
      <c r="B619">
        <f t="shared" si="81"/>
        <v>2</v>
      </c>
      <c r="C619" s="32">
        <f t="shared" si="82"/>
        <v>2</v>
      </c>
      <c r="D619" t="str">
        <f>Database!C218</f>
        <v>D</v>
      </c>
      <c r="E619" t="str">
        <f>Database!B218</f>
        <v>Dylan DeMelo</v>
      </c>
      <c r="F619" s="16">
        <f>2026-Database!D218</f>
        <v>33</v>
      </c>
      <c r="G619" t="str">
        <f>Database!F218</f>
        <v>CAN</v>
      </c>
      <c r="H619" s="3" t="str">
        <f>Database!E218</f>
        <v>ON</v>
      </c>
      <c r="I619" s="15">
        <f>Database!G218</f>
        <v>4900000</v>
      </c>
      <c r="J619" t="str">
        <f t="shared" si="83"/>
        <v/>
      </c>
      <c r="K619" t="str">
        <f t="shared" si="84"/>
        <v/>
      </c>
      <c r="L619" t="str">
        <f t="shared" si="85"/>
        <v/>
      </c>
      <c r="M619">
        <f t="shared" si="86"/>
        <v>4900000</v>
      </c>
      <c r="N619" t="str">
        <f t="shared" si="87"/>
        <v/>
      </c>
      <c r="O619">
        <f t="shared" si="88"/>
        <v>66</v>
      </c>
      <c r="P619">
        <f t="shared" si="89"/>
        <v>65</v>
      </c>
    </row>
    <row r="620" spans="1:16" x14ac:dyDescent="0.25">
      <c r="A620" t="str">
        <f>Database!A276</f>
        <v>WPG</v>
      </c>
      <c r="B620">
        <f t="shared" si="81"/>
        <v>2</v>
      </c>
      <c r="C620" s="32">
        <f t="shared" si="82"/>
        <v>7</v>
      </c>
      <c r="D620" t="str">
        <f>Database!C276</f>
        <v>R</v>
      </c>
      <c r="E620" t="str">
        <f>Database!B276</f>
        <v>Nino Niederreiter</v>
      </c>
      <c r="F620" s="16">
        <f>2026-Database!D276</f>
        <v>34</v>
      </c>
      <c r="G620" t="str">
        <f>Database!F276</f>
        <v>CHE</v>
      </c>
      <c r="H620" s="3" t="str">
        <f>Database!E276</f>
        <v>--</v>
      </c>
      <c r="I620" s="15">
        <f>Database!G276</f>
        <v>4000000</v>
      </c>
      <c r="J620" t="str">
        <f t="shared" si="83"/>
        <v/>
      </c>
      <c r="K620" t="str">
        <f t="shared" si="84"/>
        <v/>
      </c>
      <c r="L620">
        <f t="shared" si="85"/>
        <v>4000000</v>
      </c>
      <c r="M620" t="str">
        <f t="shared" si="86"/>
        <v/>
      </c>
      <c r="N620" t="str">
        <f t="shared" si="87"/>
        <v/>
      </c>
      <c r="O620">
        <f t="shared" si="88"/>
        <v>39</v>
      </c>
      <c r="P620">
        <f t="shared" si="89"/>
        <v>38</v>
      </c>
    </row>
    <row r="621" spans="1:16" x14ac:dyDescent="0.25">
      <c r="A621" t="str">
        <f>Database!A275</f>
        <v>WPG</v>
      </c>
      <c r="B621">
        <f t="shared" si="81"/>
        <v>2</v>
      </c>
      <c r="C621" s="32">
        <f t="shared" si="82"/>
        <v>12</v>
      </c>
      <c r="D621" t="str">
        <f>Database!C275</f>
        <v>L</v>
      </c>
      <c r="E621" t="str">
        <f>Database!B275</f>
        <v>Alex Iafallo</v>
      </c>
      <c r="F621" s="16">
        <f>2026-Database!D275</f>
        <v>33</v>
      </c>
      <c r="G621" t="str">
        <f>Database!F275</f>
        <v>USA</v>
      </c>
      <c r="H621" s="3" t="str">
        <f>Database!E275</f>
        <v>NY</v>
      </c>
      <c r="I621" s="15">
        <f>Database!G275</f>
        <v>4000000</v>
      </c>
      <c r="J621">
        <f t="shared" si="83"/>
        <v>4000000</v>
      </c>
      <c r="K621" t="str">
        <f t="shared" si="84"/>
        <v/>
      </c>
      <c r="L621" t="str">
        <f t="shared" si="85"/>
        <v/>
      </c>
      <c r="M621" t="str">
        <f t="shared" si="86"/>
        <v/>
      </c>
      <c r="N621" t="str">
        <f t="shared" si="87"/>
        <v/>
      </c>
      <c r="O621">
        <f t="shared" si="88"/>
        <v>44</v>
      </c>
      <c r="P621">
        <f t="shared" si="89"/>
        <v>43</v>
      </c>
    </row>
    <row r="622" spans="1:16" x14ac:dyDescent="0.25">
      <c r="A622" t="str">
        <f>Database!A428</f>
        <v>WPG</v>
      </c>
      <c r="B622">
        <f t="shared" si="81"/>
        <v>2</v>
      </c>
      <c r="C622" s="32">
        <f t="shared" si="82"/>
        <v>60</v>
      </c>
      <c r="D622" t="str">
        <f>Database!C428</f>
        <v>D</v>
      </c>
      <c r="E622" t="str">
        <f>Database!B428</f>
        <v>Colin Miller</v>
      </c>
      <c r="F622" s="16">
        <f>2026-Database!D428</f>
        <v>34</v>
      </c>
      <c r="G622" t="str">
        <f>Database!F428</f>
        <v>CAN</v>
      </c>
      <c r="H622" s="3" t="str">
        <f>Database!E428</f>
        <v>ON</v>
      </c>
      <c r="I622" s="15">
        <f>Database!G428</f>
        <v>1500000</v>
      </c>
      <c r="J622" t="str">
        <f t="shared" si="83"/>
        <v/>
      </c>
      <c r="K622" t="str">
        <f t="shared" si="84"/>
        <v/>
      </c>
      <c r="L622" t="str">
        <f t="shared" si="85"/>
        <v/>
      </c>
      <c r="M622">
        <f t="shared" si="86"/>
        <v>1500000</v>
      </c>
      <c r="N622" t="str">
        <f t="shared" si="87"/>
        <v/>
      </c>
      <c r="O622">
        <f t="shared" si="88"/>
        <v>124</v>
      </c>
      <c r="P622">
        <f t="shared" si="89"/>
        <v>123</v>
      </c>
    </row>
    <row r="623" spans="1:16" x14ac:dyDescent="0.25">
      <c r="A623" t="str">
        <f>Database!A438</f>
        <v>WPG</v>
      </c>
      <c r="B623">
        <f t="shared" si="81"/>
        <v>2</v>
      </c>
      <c r="C623" s="32">
        <f t="shared" si="82"/>
        <v>64</v>
      </c>
      <c r="D623" t="str">
        <f>Database!C438</f>
        <v>D</v>
      </c>
      <c r="E623" t="str">
        <f>Database!B438</f>
        <v>Dylan Samberg</v>
      </c>
      <c r="F623" s="16">
        <f>2026-Database!D438</f>
        <v>27</v>
      </c>
      <c r="G623" t="str">
        <f>Database!F438</f>
        <v>USA</v>
      </c>
      <c r="H623" s="3" t="str">
        <f>Database!E438</f>
        <v>MN</v>
      </c>
      <c r="I623" s="15">
        <f>Database!G438</f>
        <v>1400000</v>
      </c>
      <c r="J623" t="str">
        <f t="shared" si="83"/>
        <v/>
      </c>
      <c r="K623" t="str">
        <f t="shared" si="84"/>
        <v/>
      </c>
      <c r="L623" t="str">
        <f t="shared" si="85"/>
        <v/>
      </c>
      <c r="M623">
        <f t="shared" si="86"/>
        <v>1400000</v>
      </c>
      <c r="N623" t="str">
        <f t="shared" si="87"/>
        <v/>
      </c>
      <c r="O623">
        <f t="shared" si="88"/>
        <v>128</v>
      </c>
      <c r="P623">
        <f t="shared" si="89"/>
        <v>127</v>
      </c>
    </row>
    <row r="624" spans="1:16" x14ac:dyDescent="0.25">
      <c r="A624" t="str">
        <f>Database!A483</f>
        <v>WPG</v>
      </c>
      <c r="B624">
        <f t="shared" si="81"/>
        <v>2</v>
      </c>
      <c r="C624" s="32">
        <f t="shared" si="82"/>
        <v>12</v>
      </c>
      <c r="D624" t="str">
        <f>Database!C483</f>
        <v>G</v>
      </c>
      <c r="E624" t="str">
        <f>Database!B483</f>
        <v>Kaapo Kahkonen</v>
      </c>
      <c r="F624" s="16">
        <f>2026-Database!D483</f>
        <v>30</v>
      </c>
      <c r="G624" t="str">
        <f>Database!F483</f>
        <v>FIN</v>
      </c>
      <c r="H624" s="3" t="str">
        <f>Database!E483</f>
        <v>--</v>
      </c>
      <c r="I624" s="15">
        <f>Database!G483</f>
        <v>1000000</v>
      </c>
      <c r="J624" t="str">
        <f t="shared" si="83"/>
        <v/>
      </c>
      <c r="K624" t="str">
        <f t="shared" si="84"/>
        <v/>
      </c>
      <c r="L624" t="str">
        <f t="shared" si="85"/>
        <v/>
      </c>
      <c r="M624" t="str">
        <f t="shared" si="86"/>
        <v/>
      </c>
      <c r="N624">
        <f t="shared" si="87"/>
        <v>1000000</v>
      </c>
      <c r="O624">
        <f t="shared" si="88"/>
        <v>44</v>
      </c>
      <c r="P624">
        <f t="shared" si="89"/>
        <v>43</v>
      </c>
    </row>
    <row r="625" spans="1:16" x14ac:dyDescent="0.25">
      <c r="A625" t="str">
        <f>Database!A593</f>
        <v>WPG</v>
      </c>
      <c r="B625">
        <f t="shared" si="81"/>
        <v>2</v>
      </c>
      <c r="C625" s="32">
        <f t="shared" si="82"/>
        <v>21</v>
      </c>
      <c r="D625" t="str">
        <f>Database!C593</f>
        <v>G</v>
      </c>
      <c r="E625" t="str">
        <f>Database!B593</f>
        <v>Eric Comrie</v>
      </c>
      <c r="F625" s="16">
        <f>2026-Database!D593</f>
        <v>31</v>
      </c>
      <c r="G625" t="str">
        <f>Database!F593</f>
        <v>CAN</v>
      </c>
      <c r="H625" s="3" t="str">
        <f>Database!E593</f>
        <v>AB</v>
      </c>
      <c r="I625" s="15">
        <f>Database!G593</f>
        <v>825000</v>
      </c>
      <c r="J625" t="str">
        <f t="shared" si="83"/>
        <v/>
      </c>
      <c r="K625" t="str">
        <f t="shared" si="84"/>
        <v/>
      </c>
      <c r="L625" t="str">
        <f t="shared" si="85"/>
        <v/>
      </c>
      <c r="M625" t="str">
        <f t="shared" si="86"/>
        <v/>
      </c>
      <c r="N625">
        <f t="shared" si="87"/>
        <v>825000</v>
      </c>
      <c r="O625">
        <f t="shared" si="88"/>
        <v>53</v>
      </c>
      <c r="P625">
        <f t="shared" si="89"/>
        <v>52</v>
      </c>
    </row>
    <row r="626" spans="1:16" x14ac:dyDescent="0.25">
      <c r="A626" t="str">
        <f>Database!A301</f>
        <v>WPG</v>
      </c>
      <c r="B626">
        <f t="shared" si="81"/>
        <v>3</v>
      </c>
      <c r="C626" s="32">
        <f t="shared" si="82"/>
        <v>20</v>
      </c>
      <c r="D626" t="str">
        <f>Database!C301</f>
        <v>C</v>
      </c>
      <c r="E626" t="str">
        <f>Database!B301</f>
        <v>Gabriel Vilardi</v>
      </c>
      <c r="F626" s="16">
        <f>2026-Database!D301</f>
        <v>27</v>
      </c>
      <c r="G626" t="str">
        <f>Database!F301</f>
        <v>CAN</v>
      </c>
      <c r="H626" s="3" t="str">
        <f>Database!E301</f>
        <v>ON</v>
      </c>
      <c r="I626" s="15">
        <f>Database!G301</f>
        <v>3437500</v>
      </c>
      <c r="J626" t="str">
        <f t="shared" si="83"/>
        <v/>
      </c>
      <c r="K626">
        <f t="shared" si="84"/>
        <v>3437500</v>
      </c>
      <c r="L626" t="str">
        <f t="shared" si="85"/>
        <v/>
      </c>
      <c r="M626" t="str">
        <f t="shared" si="86"/>
        <v/>
      </c>
      <c r="N626" t="str">
        <f t="shared" si="87"/>
        <v/>
      </c>
      <c r="O626">
        <f t="shared" si="88"/>
        <v>84</v>
      </c>
      <c r="P626">
        <f t="shared" si="89"/>
        <v>83</v>
      </c>
    </row>
    <row r="627" spans="1:16" x14ac:dyDescent="0.25">
      <c r="A627" t="str">
        <f>Database!A314</f>
        <v>WPG</v>
      </c>
      <c r="B627">
        <f t="shared" si="81"/>
        <v>3</v>
      </c>
      <c r="C627" s="32">
        <f t="shared" si="82"/>
        <v>23</v>
      </c>
      <c r="D627" t="str">
        <f>Database!C314</f>
        <v>C</v>
      </c>
      <c r="E627" t="str">
        <f>Database!B314</f>
        <v>Adam Lowry</v>
      </c>
      <c r="F627" s="16">
        <f>2026-Database!D314</f>
        <v>33</v>
      </c>
      <c r="G627" t="str">
        <f>Database!F314</f>
        <v>CAN</v>
      </c>
      <c r="H627" s="3" t="str">
        <f>Database!E314</f>
        <v>AB</v>
      </c>
      <c r="I627" s="15">
        <f>Database!G314</f>
        <v>3250000</v>
      </c>
      <c r="J627" t="str">
        <f t="shared" si="83"/>
        <v/>
      </c>
      <c r="K627">
        <f t="shared" si="84"/>
        <v>3250000</v>
      </c>
      <c r="L627" t="str">
        <f t="shared" si="85"/>
        <v/>
      </c>
      <c r="M627" t="str">
        <f t="shared" si="86"/>
        <v/>
      </c>
      <c r="N627" t="str">
        <f t="shared" si="87"/>
        <v/>
      </c>
      <c r="O627">
        <f t="shared" si="88"/>
        <v>87</v>
      </c>
      <c r="P627">
        <f t="shared" si="89"/>
        <v>86</v>
      </c>
    </row>
    <row r="628" spans="1:16" x14ac:dyDescent="0.25">
      <c r="A628" t="str">
        <f>Database!A315</f>
        <v>WPG</v>
      </c>
      <c r="B628">
        <f t="shared" si="81"/>
        <v>3</v>
      </c>
      <c r="C628" s="32">
        <f t="shared" si="82"/>
        <v>23</v>
      </c>
      <c r="D628" t="str">
        <f>Database!C315</f>
        <v>C</v>
      </c>
      <c r="E628" t="str">
        <f>Database!B315</f>
        <v>Cole Perfetti</v>
      </c>
      <c r="F628" s="16">
        <f>2026-Database!D315</f>
        <v>24</v>
      </c>
      <c r="G628" t="str">
        <f>Database!F315</f>
        <v>CAN</v>
      </c>
      <c r="H628" s="3" t="str">
        <f>Database!E315</f>
        <v>ON</v>
      </c>
      <c r="I628" s="15">
        <f>Database!G315</f>
        <v>3250000</v>
      </c>
      <c r="J628" t="str">
        <f t="shared" si="83"/>
        <v/>
      </c>
      <c r="K628">
        <f t="shared" si="84"/>
        <v>3250000</v>
      </c>
      <c r="L628" t="str">
        <f t="shared" si="85"/>
        <v/>
      </c>
      <c r="M628" t="str">
        <f t="shared" si="86"/>
        <v/>
      </c>
      <c r="N628" t="str">
        <f t="shared" si="87"/>
        <v/>
      </c>
      <c r="O628">
        <f t="shared" si="88"/>
        <v>87</v>
      </c>
      <c r="P628">
        <f t="shared" si="89"/>
        <v>86</v>
      </c>
    </row>
    <row r="629" spans="1:16" x14ac:dyDescent="0.25">
      <c r="A629" t="str">
        <f>Database!A484</f>
        <v>WPG</v>
      </c>
      <c r="B629">
        <f t="shared" si="81"/>
        <v>3</v>
      </c>
      <c r="C629" s="32">
        <f t="shared" si="82"/>
        <v>15</v>
      </c>
      <c r="D629" t="str">
        <f>Database!C484</f>
        <v>D</v>
      </c>
      <c r="E629" t="str">
        <f>Database!B484</f>
        <v>Logan Stanley</v>
      </c>
      <c r="F629" s="16">
        <f>2026-Database!D484</f>
        <v>28</v>
      </c>
      <c r="G629" t="str">
        <f>Database!F484</f>
        <v>CAN</v>
      </c>
      <c r="H629" s="3" t="str">
        <f>Database!E484</f>
        <v>ON</v>
      </c>
      <c r="I629" s="15">
        <f>Database!G484</f>
        <v>1000000</v>
      </c>
      <c r="J629" t="str">
        <f t="shared" si="83"/>
        <v/>
      </c>
      <c r="K629" t="str">
        <f t="shared" si="84"/>
        <v/>
      </c>
      <c r="L629" t="str">
        <f t="shared" si="85"/>
        <v/>
      </c>
      <c r="M629">
        <f t="shared" si="86"/>
        <v>1000000</v>
      </c>
      <c r="N629" t="str">
        <f t="shared" si="87"/>
        <v/>
      </c>
      <c r="O629">
        <f t="shared" si="88"/>
        <v>143</v>
      </c>
      <c r="P629">
        <f t="shared" si="89"/>
        <v>142</v>
      </c>
    </row>
    <row r="630" spans="1:16" x14ac:dyDescent="0.25">
      <c r="A630" t="str">
        <f>Database!A648</f>
        <v>WPG</v>
      </c>
      <c r="B630">
        <f t="shared" si="81"/>
        <v>3</v>
      </c>
      <c r="C630" s="32">
        <f t="shared" si="82"/>
        <v>46</v>
      </c>
      <c r="D630" t="str">
        <f>Database!C648</f>
        <v>D</v>
      </c>
      <c r="E630" t="str">
        <f>Database!B648</f>
        <v>Haydn Fleury</v>
      </c>
      <c r="F630" s="16">
        <f>2026-Database!D648</f>
        <v>30</v>
      </c>
      <c r="G630" t="str">
        <f>Database!F648</f>
        <v>CAN</v>
      </c>
      <c r="H630" s="3" t="str">
        <f>Database!E648</f>
        <v>SK</v>
      </c>
      <c r="I630" s="15">
        <f>Database!G648</f>
        <v>775000</v>
      </c>
      <c r="J630" t="str">
        <f t="shared" si="83"/>
        <v/>
      </c>
      <c r="K630" t="str">
        <f t="shared" si="84"/>
        <v/>
      </c>
      <c r="L630" t="str">
        <f t="shared" si="85"/>
        <v/>
      </c>
      <c r="M630">
        <f t="shared" si="86"/>
        <v>775000</v>
      </c>
      <c r="N630" t="str">
        <f t="shared" si="87"/>
        <v/>
      </c>
      <c r="O630">
        <f t="shared" si="88"/>
        <v>174</v>
      </c>
      <c r="P630">
        <f t="shared" si="89"/>
        <v>173</v>
      </c>
    </row>
    <row r="631" spans="1:16" x14ac:dyDescent="0.25">
      <c r="A631" t="str">
        <f>Database!A375</f>
        <v>WPG</v>
      </c>
      <c r="B631">
        <f t="shared" si="81"/>
        <v>4</v>
      </c>
      <c r="C631" s="32">
        <f t="shared" si="82"/>
        <v>12</v>
      </c>
      <c r="D631" t="str">
        <f>Database!C375</f>
        <v>C</v>
      </c>
      <c r="E631" t="str">
        <f>Database!B375</f>
        <v>Mason Appleton</v>
      </c>
      <c r="F631" s="16">
        <f>2026-Database!D375</f>
        <v>30</v>
      </c>
      <c r="G631" t="str">
        <f>Database!F375</f>
        <v>USA</v>
      </c>
      <c r="H631" s="3" t="str">
        <f>Database!E375</f>
        <v>WI</v>
      </c>
      <c r="I631" s="15">
        <f>Database!G375</f>
        <v>2166667</v>
      </c>
      <c r="J631" t="str">
        <f t="shared" si="83"/>
        <v/>
      </c>
      <c r="K631">
        <f t="shared" si="84"/>
        <v>2166667</v>
      </c>
      <c r="L631" t="str">
        <f t="shared" si="85"/>
        <v/>
      </c>
      <c r="M631" t="str">
        <f t="shared" si="86"/>
        <v/>
      </c>
      <c r="N631" t="str">
        <f t="shared" si="87"/>
        <v/>
      </c>
      <c r="O631">
        <f t="shared" si="88"/>
        <v>108</v>
      </c>
      <c r="P631">
        <f t="shared" si="89"/>
        <v>107</v>
      </c>
    </row>
    <row r="632" spans="1:16" x14ac:dyDescent="0.25">
      <c r="A632" t="str">
        <f>Database!A396</f>
        <v>WPG</v>
      </c>
      <c r="B632">
        <f t="shared" si="81"/>
        <v>4</v>
      </c>
      <c r="C632" s="32">
        <f t="shared" si="82"/>
        <v>19</v>
      </c>
      <c r="D632" t="str">
        <f>Database!C396</f>
        <v>C</v>
      </c>
      <c r="E632" t="str">
        <f>Database!B396</f>
        <v>Vladislav Namestnikov</v>
      </c>
      <c r="F632" s="16">
        <f>2026-Database!D396</f>
        <v>34</v>
      </c>
      <c r="G632" t="str">
        <f>Database!F396</f>
        <v>RUS</v>
      </c>
      <c r="H632" s="3" t="str">
        <f>Database!E396</f>
        <v>--</v>
      </c>
      <c r="I632" s="15">
        <f>Database!G396</f>
        <v>2000000</v>
      </c>
      <c r="J632" t="str">
        <f t="shared" si="83"/>
        <v/>
      </c>
      <c r="K632">
        <f t="shared" si="84"/>
        <v>2000000</v>
      </c>
      <c r="L632" t="str">
        <f t="shared" si="85"/>
        <v/>
      </c>
      <c r="M632" t="str">
        <f t="shared" si="86"/>
        <v/>
      </c>
      <c r="N632" t="str">
        <f t="shared" si="87"/>
        <v/>
      </c>
      <c r="O632">
        <f t="shared" si="88"/>
        <v>115</v>
      </c>
      <c r="P632">
        <f t="shared" si="89"/>
        <v>114</v>
      </c>
    </row>
    <row r="633" spans="1:16" x14ac:dyDescent="0.25">
      <c r="A633" t="str">
        <f>Database!A443</f>
        <v>WPG</v>
      </c>
      <c r="B633">
        <f t="shared" si="81"/>
        <v>5</v>
      </c>
      <c r="C633" s="32">
        <f t="shared" si="82"/>
        <v>6</v>
      </c>
      <c r="D633" t="str">
        <f>Database!C443</f>
        <v>C</v>
      </c>
      <c r="E633" t="str">
        <f>Database!B443</f>
        <v>Morgan Barron</v>
      </c>
      <c r="F633" s="16">
        <f>2026-Database!D443</f>
        <v>28</v>
      </c>
      <c r="G633" t="str">
        <f>Database!F443</f>
        <v>CAN</v>
      </c>
      <c r="H633" s="3" t="str">
        <f>Database!E443</f>
        <v>NS</v>
      </c>
      <c r="I633" s="15">
        <f>Database!G443</f>
        <v>1350000</v>
      </c>
      <c r="J633" t="str">
        <f t="shared" si="83"/>
        <v/>
      </c>
      <c r="K633">
        <f t="shared" si="84"/>
        <v>1350000</v>
      </c>
      <c r="L633" t="str">
        <f t="shared" si="85"/>
        <v/>
      </c>
      <c r="M633" t="str">
        <f t="shared" si="86"/>
        <v/>
      </c>
      <c r="N633" t="str">
        <f t="shared" si="87"/>
        <v/>
      </c>
      <c r="O633">
        <f t="shared" si="88"/>
        <v>134</v>
      </c>
      <c r="P633">
        <f t="shared" si="89"/>
        <v>133</v>
      </c>
    </row>
    <row r="634" spans="1:16" x14ac:dyDescent="0.25">
      <c r="A634" t="str">
        <f>Database!A485</f>
        <v>WPG</v>
      </c>
      <c r="B634">
        <f t="shared" si="81"/>
        <v>5</v>
      </c>
      <c r="C634" s="32">
        <f t="shared" si="82"/>
        <v>15</v>
      </c>
      <c r="D634" t="str">
        <f>Database!C485</f>
        <v>C</v>
      </c>
      <c r="E634" t="str">
        <f>Database!B485</f>
        <v>Rasmus Kupari</v>
      </c>
      <c r="F634" s="16">
        <f>2026-Database!D485</f>
        <v>26</v>
      </c>
      <c r="G634" t="str">
        <f>Database!F485</f>
        <v>FIN</v>
      </c>
      <c r="H634" s="3" t="str">
        <f>Database!E485</f>
        <v>--</v>
      </c>
      <c r="I634" s="15">
        <f>Database!G485</f>
        <v>1000000</v>
      </c>
      <c r="J634" t="str">
        <f t="shared" si="83"/>
        <v/>
      </c>
      <c r="K634">
        <f t="shared" si="84"/>
        <v>1000000</v>
      </c>
      <c r="L634" t="str">
        <f t="shared" si="85"/>
        <v/>
      </c>
      <c r="M634" t="str">
        <f t="shared" si="86"/>
        <v/>
      </c>
      <c r="N634" t="str">
        <f t="shared" si="87"/>
        <v/>
      </c>
      <c r="O634">
        <f t="shared" si="88"/>
        <v>143</v>
      </c>
      <c r="P634">
        <f t="shared" si="89"/>
        <v>142</v>
      </c>
    </row>
    <row r="635" spans="1:16" x14ac:dyDescent="0.25">
      <c r="A635" t="str">
        <f>Database!A33</f>
        <v>WSH</v>
      </c>
      <c r="B635">
        <f t="shared" si="81"/>
        <v>1</v>
      </c>
      <c r="C635" s="32">
        <f t="shared" si="82"/>
        <v>3</v>
      </c>
      <c r="D635" t="str">
        <f>Database!C33</f>
        <v>L</v>
      </c>
      <c r="E635" t="str">
        <f>Database!B33</f>
        <v>Alex Ovechkin</v>
      </c>
      <c r="F635" s="16">
        <f>2026-Database!D33</f>
        <v>41</v>
      </c>
      <c r="G635" t="str">
        <f>Database!F33</f>
        <v>RUS</v>
      </c>
      <c r="H635" s="3" t="str">
        <f>Database!E33</f>
        <v>--</v>
      </c>
      <c r="I635" s="15">
        <f>Database!G33</f>
        <v>9500000</v>
      </c>
      <c r="J635">
        <f t="shared" si="83"/>
        <v>9500000</v>
      </c>
      <c r="K635" t="str">
        <f t="shared" si="84"/>
        <v/>
      </c>
      <c r="L635" t="str">
        <f t="shared" si="85"/>
        <v/>
      </c>
      <c r="M635" t="str">
        <f t="shared" si="86"/>
        <v/>
      </c>
      <c r="N635" t="str">
        <f t="shared" si="87"/>
        <v/>
      </c>
      <c r="O635">
        <f t="shared" si="88"/>
        <v>3</v>
      </c>
      <c r="P635">
        <f t="shared" si="89"/>
        <v>2</v>
      </c>
    </row>
    <row r="636" spans="1:16" x14ac:dyDescent="0.25">
      <c r="A636" t="str">
        <f>Database!A59</f>
        <v>WSH</v>
      </c>
      <c r="B636">
        <f t="shared" si="81"/>
        <v>1</v>
      </c>
      <c r="C636" s="32">
        <f t="shared" si="82"/>
        <v>14</v>
      </c>
      <c r="D636" t="str">
        <f>Database!C59</f>
        <v>C</v>
      </c>
      <c r="E636" t="str">
        <f>Database!B59</f>
        <v>Pierre-Luc Dubois</v>
      </c>
      <c r="F636" s="16">
        <f>2026-Database!D59</f>
        <v>28</v>
      </c>
      <c r="G636" t="str">
        <f>Database!F59</f>
        <v>CAN</v>
      </c>
      <c r="H636" s="3" t="str">
        <f>Database!E59</f>
        <v>QC</v>
      </c>
      <c r="I636" s="15">
        <f>Database!G59</f>
        <v>8500000</v>
      </c>
      <c r="J636" t="str">
        <f t="shared" si="83"/>
        <v/>
      </c>
      <c r="K636">
        <f t="shared" si="84"/>
        <v>8500000</v>
      </c>
      <c r="L636" t="str">
        <f t="shared" si="85"/>
        <v/>
      </c>
      <c r="M636" t="str">
        <f t="shared" si="86"/>
        <v/>
      </c>
      <c r="N636" t="str">
        <f t="shared" si="87"/>
        <v/>
      </c>
      <c r="O636">
        <f t="shared" si="88"/>
        <v>14</v>
      </c>
      <c r="P636">
        <f t="shared" si="89"/>
        <v>13</v>
      </c>
    </row>
    <row r="637" spans="1:16" x14ac:dyDescent="0.25">
      <c r="A637" t="str">
        <f>Database!A138</f>
        <v>WSH</v>
      </c>
      <c r="B637">
        <f t="shared" si="81"/>
        <v>1</v>
      </c>
      <c r="C637" s="32">
        <f t="shared" si="82"/>
        <v>20</v>
      </c>
      <c r="D637" t="str">
        <f>Database!C138</f>
        <v>R</v>
      </c>
      <c r="E637" t="str">
        <f>Database!B138</f>
        <v>Tom Wilson</v>
      </c>
      <c r="F637" s="16">
        <f>2026-Database!D138</f>
        <v>32</v>
      </c>
      <c r="G637" t="str">
        <f>Database!F138</f>
        <v>CAN</v>
      </c>
      <c r="H637" s="3" t="str">
        <f>Database!E138</f>
        <v>ON</v>
      </c>
      <c r="I637" s="15">
        <f>Database!G138</f>
        <v>6500000</v>
      </c>
      <c r="J637" t="str">
        <f t="shared" si="83"/>
        <v/>
      </c>
      <c r="K637" t="str">
        <f t="shared" si="84"/>
        <v/>
      </c>
      <c r="L637">
        <f t="shared" si="85"/>
        <v>6500000</v>
      </c>
      <c r="M637" t="str">
        <f t="shared" si="86"/>
        <v/>
      </c>
      <c r="N637" t="str">
        <f t="shared" si="87"/>
        <v/>
      </c>
      <c r="O637">
        <f t="shared" si="88"/>
        <v>20</v>
      </c>
      <c r="P637">
        <f t="shared" si="89"/>
        <v>19</v>
      </c>
    </row>
    <row r="638" spans="1:16" x14ac:dyDescent="0.25">
      <c r="A638" t="str">
        <f>Database!A165</f>
        <v>WSH</v>
      </c>
      <c r="B638">
        <f t="shared" si="81"/>
        <v>1</v>
      </c>
      <c r="C638" s="32">
        <f t="shared" si="82"/>
        <v>25</v>
      </c>
      <c r="D638" t="str">
        <f>Database!C165</f>
        <v>L</v>
      </c>
      <c r="E638" t="str">
        <f>Database!B165</f>
        <v>Andrew Mangiapane</v>
      </c>
      <c r="F638" s="16">
        <f>2026-Database!D165</f>
        <v>30</v>
      </c>
      <c r="G638" t="str">
        <f>Database!F165</f>
        <v>CAN</v>
      </c>
      <c r="H638" s="3" t="str">
        <f>Database!E165</f>
        <v>ON</v>
      </c>
      <c r="I638" s="15">
        <f>Database!G165</f>
        <v>5800000</v>
      </c>
      <c r="J638">
        <f t="shared" si="83"/>
        <v>5800000</v>
      </c>
      <c r="K638" t="str">
        <f t="shared" si="84"/>
        <v/>
      </c>
      <c r="L638" t="str">
        <f t="shared" si="85"/>
        <v/>
      </c>
      <c r="M638" t="str">
        <f t="shared" si="86"/>
        <v/>
      </c>
      <c r="N638" t="str">
        <f t="shared" si="87"/>
        <v/>
      </c>
      <c r="O638">
        <f t="shared" si="88"/>
        <v>25</v>
      </c>
      <c r="P638">
        <f t="shared" si="89"/>
        <v>24</v>
      </c>
    </row>
    <row r="639" spans="1:16" x14ac:dyDescent="0.25">
      <c r="A639" t="str">
        <f>Database!A170</f>
        <v>WSH</v>
      </c>
      <c r="B639">
        <f t="shared" si="81"/>
        <v>1</v>
      </c>
      <c r="C639" s="32">
        <f t="shared" si="82"/>
        <v>53</v>
      </c>
      <c r="D639" t="str">
        <f>Database!C170</f>
        <v>D</v>
      </c>
      <c r="E639" t="str">
        <f>Database!B170</f>
        <v>Matt Roy</v>
      </c>
      <c r="F639" s="16">
        <f>2026-Database!D170</f>
        <v>31</v>
      </c>
      <c r="G639" t="str">
        <f>Database!F170</f>
        <v>USA</v>
      </c>
      <c r="H639" s="3" t="str">
        <f>Database!E170</f>
        <v>MI</v>
      </c>
      <c r="I639" s="15">
        <f>Database!G170</f>
        <v>5750000</v>
      </c>
      <c r="J639" t="str">
        <f t="shared" si="83"/>
        <v/>
      </c>
      <c r="K639" t="str">
        <f t="shared" si="84"/>
        <v/>
      </c>
      <c r="L639" t="str">
        <f t="shared" si="85"/>
        <v/>
      </c>
      <c r="M639">
        <f t="shared" si="86"/>
        <v>5750000</v>
      </c>
      <c r="N639" t="str">
        <f t="shared" si="87"/>
        <v/>
      </c>
      <c r="O639">
        <f t="shared" si="88"/>
        <v>53</v>
      </c>
      <c r="P639">
        <f t="shared" si="89"/>
        <v>52</v>
      </c>
    </row>
    <row r="640" spans="1:16" x14ac:dyDescent="0.25">
      <c r="A640" t="str">
        <f>Database!A214</f>
        <v>WSH</v>
      </c>
      <c r="B640">
        <f t="shared" si="81"/>
        <v>2</v>
      </c>
      <c r="C640" s="32">
        <f t="shared" si="82"/>
        <v>29</v>
      </c>
      <c r="D640" t="str">
        <f>Database!C214</f>
        <v>C</v>
      </c>
      <c r="E640" t="str">
        <f>Database!B214</f>
        <v>Dylan Strome</v>
      </c>
      <c r="F640" s="16">
        <f>2026-Database!D214</f>
        <v>29</v>
      </c>
      <c r="G640" t="str">
        <f>Database!F214</f>
        <v>CAN</v>
      </c>
      <c r="H640" s="3" t="str">
        <f>Database!E214</f>
        <v>ON</v>
      </c>
      <c r="I640" s="15">
        <f>Database!G214</f>
        <v>5000000</v>
      </c>
      <c r="J640" t="str">
        <f t="shared" si="83"/>
        <v/>
      </c>
      <c r="K640">
        <f t="shared" si="84"/>
        <v>5000000</v>
      </c>
      <c r="L640" t="str">
        <f t="shared" si="85"/>
        <v/>
      </c>
      <c r="M640" t="str">
        <f t="shared" si="86"/>
        <v/>
      </c>
      <c r="N640" t="str">
        <f t="shared" si="87"/>
        <v/>
      </c>
      <c r="O640">
        <f t="shared" si="88"/>
        <v>61</v>
      </c>
      <c r="P640">
        <f t="shared" si="89"/>
        <v>60</v>
      </c>
    </row>
    <row r="641" spans="1:16" x14ac:dyDescent="0.25">
      <c r="A641" t="str">
        <f>Database!A230</f>
        <v>WSH</v>
      </c>
      <c r="B641">
        <f t="shared" si="81"/>
        <v>2</v>
      </c>
      <c r="C641" s="32">
        <f t="shared" si="82"/>
        <v>5</v>
      </c>
      <c r="D641" t="str">
        <f>Database!C230</f>
        <v>D</v>
      </c>
      <c r="E641" t="str">
        <f>Database!B230</f>
        <v>Jakob Chychrun</v>
      </c>
      <c r="F641" s="16">
        <f>2026-Database!D230</f>
        <v>28</v>
      </c>
      <c r="G641" t="str">
        <f>Database!F230</f>
        <v>USA</v>
      </c>
      <c r="H641" s="3" t="str">
        <f>Database!E230</f>
        <v>FL</v>
      </c>
      <c r="I641" s="15">
        <f>Database!G230</f>
        <v>4600000</v>
      </c>
      <c r="J641" t="str">
        <f t="shared" si="83"/>
        <v/>
      </c>
      <c r="K641" t="str">
        <f t="shared" si="84"/>
        <v/>
      </c>
      <c r="L641" t="str">
        <f t="shared" si="85"/>
        <v/>
      </c>
      <c r="M641">
        <f t="shared" si="86"/>
        <v>4600000</v>
      </c>
      <c r="N641" t="str">
        <f t="shared" si="87"/>
        <v/>
      </c>
      <c r="O641">
        <f t="shared" si="88"/>
        <v>69</v>
      </c>
      <c r="P641">
        <f t="shared" si="89"/>
        <v>68</v>
      </c>
    </row>
    <row r="642" spans="1:16" x14ac:dyDescent="0.25">
      <c r="A642" t="str">
        <f>Database!A231</f>
        <v>WSH</v>
      </c>
      <c r="B642">
        <f t="shared" ref="B642:B655" si="90">IF(D642="D",(P642-MOD(P642,64))/64,(P642-MOD(P642,32))/32)+1</f>
        <v>2</v>
      </c>
      <c r="C642" s="32">
        <f t="shared" ref="C642:C655" si="91">IF(D642="D",O642-(B642-1)*64,O642-(B642-1)*32)</f>
        <v>5</v>
      </c>
      <c r="D642" t="str">
        <f>Database!C231</f>
        <v>D</v>
      </c>
      <c r="E642" t="str">
        <f>Database!B231</f>
        <v>Rasmus Sandin</v>
      </c>
      <c r="F642" s="16">
        <f>2026-Database!D231</f>
        <v>26</v>
      </c>
      <c r="G642" t="str">
        <f>Database!F231</f>
        <v>SWE</v>
      </c>
      <c r="H642" s="3" t="str">
        <f>Database!E231</f>
        <v>--</v>
      </c>
      <c r="I642" s="15">
        <f>Database!G231</f>
        <v>4600000</v>
      </c>
      <c r="J642" t="str">
        <f t="shared" ref="J642:J655" si="92">IF($D642="L",$I642,"")</f>
        <v/>
      </c>
      <c r="K642" t="str">
        <f t="shared" ref="K642:K655" si="93">IF($D642="C",$I642,"")</f>
        <v/>
      </c>
      <c r="L642" t="str">
        <f t="shared" ref="L642:L655" si="94">IF($D642="R",$I642,"")</f>
        <v/>
      </c>
      <c r="M642">
        <f t="shared" ref="M642:M655" si="95">IF($D642="D",$I642,"")</f>
        <v>4600000</v>
      </c>
      <c r="N642" t="str">
        <f t="shared" ref="N642:N655" si="96">IF($D642="G",$I642,"")</f>
        <v/>
      </c>
      <c r="O642">
        <f t="shared" ref="O642:O655" si="97">IF(D642="L",RANK(J642,J$2:J$655,FALSE),0)+IF(D642="C",RANK(K642,K$2:K$655,FALSE),0)+IF(D642="R",RANK(L642,L$2:L$655,FALSE),0)+IF(D642="D",RANK(M642,M$2:M$655,FALSE),0)+IF(D642="G",RANK(N642,N$2:N$655,FALSE),0)</f>
        <v>69</v>
      </c>
      <c r="P642">
        <f t="shared" ref="P642:P655" si="98">O642-1</f>
        <v>68</v>
      </c>
    </row>
    <row r="643" spans="1:16" x14ac:dyDescent="0.25">
      <c r="A643" t="str">
        <f>Database!A341</f>
        <v>WSH</v>
      </c>
      <c r="B643">
        <f t="shared" si="90"/>
        <v>2</v>
      </c>
      <c r="C643" s="32">
        <f t="shared" si="91"/>
        <v>40</v>
      </c>
      <c r="D643" t="str">
        <f>Database!C341</f>
        <v>D</v>
      </c>
      <c r="E643" t="str">
        <f>Database!B341</f>
        <v>Trevor van Riemsdyk</v>
      </c>
      <c r="F643" s="16">
        <f>2026-Database!D341</f>
        <v>35</v>
      </c>
      <c r="G643" t="str">
        <f>Database!F341</f>
        <v>USA</v>
      </c>
      <c r="H643" s="3" t="str">
        <f>Database!E341</f>
        <v>NJ</v>
      </c>
      <c r="I643" s="15">
        <f>Database!G341</f>
        <v>3000000</v>
      </c>
      <c r="J643" t="str">
        <f t="shared" si="92"/>
        <v/>
      </c>
      <c r="K643" t="str">
        <f t="shared" si="93"/>
        <v/>
      </c>
      <c r="L643" t="str">
        <f t="shared" si="94"/>
        <v/>
      </c>
      <c r="M643">
        <f t="shared" si="95"/>
        <v>3000000</v>
      </c>
      <c r="N643" t="str">
        <f t="shared" si="96"/>
        <v/>
      </c>
      <c r="O643">
        <f t="shared" si="97"/>
        <v>104</v>
      </c>
      <c r="P643">
        <f t="shared" si="98"/>
        <v>103</v>
      </c>
    </row>
    <row r="644" spans="1:16" x14ac:dyDescent="0.25">
      <c r="A644" t="str">
        <f>Database!A353</f>
        <v>WSH</v>
      </c>
      <c r="B644">
        <f t="shared" si="90"/>
        <v>2</v>
      </c>
      <c r="C644" s="32">
        <f t="shared" si="91"/>
        <v>49</v>
      </c>
      <c r="D644" t="str">
        <f>Database!C353</f>
        <v>D</v>
      </c>
      <c r="E644" t="str">
        <f>Database!B353</f>
        <v>Martin Fehervary</v>
      </c>
      <c r="F644" s="16">
        <f>2026-Database!D353</f>
        <v>27</v>
      </c>
      <c r="G644" t="str">
        <f>Database!F353</f>
        <v>SVK</v>
      </c>
      <c r="H644" s="3" t="str">
        <f>Database!E353</f>
        <v>--</v>
      </c>
      <c r="I644" s="15">
        <f>Database!G353</f>
        <v>2675000</v>
      </c>
      <c r="J644" t="str">
        <f t="shared" si="92"/>
        <v/>
      </c>
      <c r="K644" t="str">
        <f t="shared" si="93"/>
        <v/>
      </c>
      <c r="L644" t="str">
        <f t="shared" si="94"/>
        <v/>
      </c>
      <c r="M644">
        <f t="shared" si="95"/>
        <v>2675000</v>
      </c>
      <c r="N644" t="str">
        <f t="shared" si="96"/>
        <v/>
      </c>
      <c r="O644">
        <f t="shared" si="97"/>
        <v>113</v>
      </c>
      <c r="P644">
        <f t="shared" si="98"/>
        <v>112</v>
      </c>
    </row>
    <row r="645" spans="1:16" x14ac:dyDescent="0.25">
      <c r="A645" t="str">
        <f>Database!A471</f>
        <v>WSH</v>
      </c>
      <c r="B645">
        <f t="shared" si="90"/>
        <v>2</v>
      </c>
      <c r="C645" s="32">
        <f t="shared" si="91"/>
        <v>10</v>
      </c>
      <c r="D645" t="str">
        <f>Database!C471</f>
        <v>G</v>
      </c>
      <c r="E645" t="str">
        <f>Database!B471</f>
        <v>Charlie Lindgren</v>
      </c>
      <c r="F645" s="16">
        <f>2026-Database!D471</f>
        <v>33</v>
      </c>
      <c r="G645" t="str">
        <f>Database!F471</f>
        <v>USA</v>
      </c>
      <c r="H645" s="3" t="str">
        <f>Database!E471</f>
        <v>MN</v>
      </c>
      <c r="I645" s="15">
        <f>Database!G471</f>
        <v>1100000</v>
      </c>
      <c r="J645" t="str">
        <f t="shared" si="92"/>
        <v/>
      </c>
      <c r="K645" t="str">
        <f t="shared" si="93"/>
        <v/>
      </c>
      <c r="L645" t="str">
        <f t="shared" si="94"/>
        <v/>
      </c>
      <c r="M645" t="str">
        <f t="shared" si="95"/>
        <v/>
      </c>
      <c r="N645">
        <f t="shared" si="96"/>
        <v>1100000</v>
      </c>
      <c r="O645">
        <f t="shared" si="97"/>
        <v>42</v>
      </c>
      <c r="P645">
        <f t="shared" si="98"/>
        <v>41</v>
      </c>
    </row>
    <row r="646" spans="1:16" x14ac:dyDescent="0.25">
      <c r="A646" t="str">
        <f>Database!A650</f>
        <v>WSH</v>
      </c>
      <c r="B646">
        <f t="shared" si="90"/>
        <v>2</v>
      </c>
      <c r="C646" s="32">
        <f t="shared" si="91"/>
        <v>28</v>
      </c>
      <c r="D646" t="str">
        <f>Database!C650</f>
        <v>G</v>
      </c>
      <c r="E646" t="str">
        <f>Database!B650</f>
        <v>Logan Thompson</v>
      </c>
      <c r="F646" s="16">
        <f>2026-Database!D650</f>
        <v>29</v>
      </c>
      <c r="G646" t="str">
        <f>Database!F650</f>
        <v>CAN</v>
      </c>
      <c r="H646" s="3" t="str">
        <f>Database!E650</f>
        <v>AB</v>
      </c>
      <c r="I646" s="15">
        <f>Database!G650</f>
        <v>766667</v>
      </c>
      <c r="J646" t="str">
        <f t="shared" si="92"/>
        <v/>
      </c>
      <c r="K646" t="str">
        <f t="shared" si="93"/>
        <v/>
      </c>
      <c r="L646" t="str">
        <f t="shared" si="94"/>
        <v/>
      </c>
      <c r="M646" t="str">
        <f t="shared" si="95"/>
        <v/>
      </c>
      <c r="N646">
        <f t="shared" si="96"/>
        <v>766667</v>
      </c>
      <c r="O646">
        <f t="shared" si="97"/>
        <v>60</v>
      </c>
      <c r="P646">
        <f t="shared" si="98"/>
        <v>59</v>
      </c>
    </row>
    <row r="647" spans="1:16" x14ac:dyDescent="0.25">
      <c r="A647" t="str">
        <f>Database!A306</f>
        <v>WSH</v>
      </c>
      <c r="B647">
        <f t="shared" si="90"/>
        <v>3</v>
      </c>
      <c r="C647" s="32">
        <f t="shared" si="91"/>
        <v>21</v>
      </c>
      <c r="D647" t="str">
        <f>Database!C306</f>
        <v>C</v>
      </c>
      <c r="E647" t="str">
        <f>Database!B306</f>
        <v>Aliaksei Protas</v>
      </c>
      <c r="F647" s="16">
        <f>2026-Database!D306</f>
        <v>25</v>
      </c>
      <c r="G647" t="str">
        <f>Database!F306</f>
        <v>BLR</v>
      </c>
      <c r="H647" s="3" t="str">
        <f>Database!E306</f>
        <v>--</v>
      </c>
      <c r="I647" s="15">
        <f>Database!G306</f>
        <v>3375000</v>
      </c>
      <c r="J647" t="str">
        <f t="shared" si="92"/>
        <v/>
      </c>
      <c r="K647">
        <f t="shared" si="93"/>
        <v>3375000</v>
      </c>
      <c r="L647" t="str">
        <f t="shared" si="94"/>
        <v/>
      </c>
      <c r="M647" t="str">
        <f t="shared" si="95"/>
        <v/>
      </c>
      <c r="N647" t="str">
        <f t="shared" si="96"/>
        <v/>
      </c>
      <c r="O647">
        <f t="shared" si="97"/>
        <v>85</v>
      </c>
      <c r="P647">
        <f t="shared" si="98"/>
        <v>84</v>
      </c>
    </row>
    <row r="648" spans="1:16" x14ac:dyDescent="0.25">
      <c r="A648" t="str">
        <f>Database!A401</f>
        <v>WSH</v>
      </c>
      <c r="B648">
        <f t="shared" si="90"/>
        <v>3</v>
      </c>
      <c r="C648" s="32">
        <f t="shared" si="91"/>
        <v>2</v>
      </c>
      <c r="D648" t="str">
        <f>Database!C401</f>
        <v>L</v>
      </c>
      <c r="E648" t="str">
        <f>Database!B401</f>
        <v>Sonny Milano</v>
      </c>
      <c r="F648" s="16">
        <f>2026-Database!D401</f>
        <v>30</v>
      </c>
      <c r="G648" t="str">
        <f>Database!F401</f>
        <v>USA</v>
      </c>
      <c r="H648" s="3" t="str">
        <f>Database!E401</f>
        <v>NY</v>
      </c>
      <c r="I648" s="15">
        <f>Database!G401</f>
        <v>1900000</v>
      </c>
      <c r="J648">
        <f t="shared" si="92"/>
        <v>1900000</v>
      </c>
      <c r="K648" t="str">
        <f t="shared" si="93"/>
        <v/>
      </c>
      <c r="L648" t="str">
        <f t="shared" si="94"/>
        <v/>
      </c>
      <c r="M648" t="str">
        <f t="shared" si="95"/>
        <v/>
      </c>
      <c r="N648" t="str">
        <f t="shared" si="96"/>
        <v/>
      </c>
      <c r="O648">
        <f t="shared" si="97"/>
        <v>66</v>
      </c>
      <c r="P648">
        <f t="shared" si="98"/>
        <v>65</v>
      </c>
    </row>
    <row r="649" spans="1:16" x14ac:dyDescent="0.25">
      <c r="A649" t="str">
        <f>Database!A404</f>
        <v>WSH</v>
      </c>
      <c r="B649">
        <f t="shared" si="90"/>
        <v>3</v>
      </c>
      <c r="C649" s="32">
        <f t="shared" si="91"/>
        <v>3</v>
      </c>
      <c r="D649" t="str">
        <f>Database!C404</f>
        <v>L</v>
      </c>
      <c r="E649" t="str">
        <f>Database!B404</f>
        <v>Brandon Duhaime</v>
      </c>
      <c r="F649" s="16">
        <f>2026-Database!D404</f>
        <v>29</v>
      </c>
      <c r="G649" t="str">
        <f>Database!F404</f>
        <v>USA</v>
      </c>
      <c r="H649" s="3" t="str">
        <f>Database!E404</f>
        <v>FL</v>
      </c>
      <c r="I649" s="15">
        <f>Database!G404</f>
        <v>1850000</v>
      </c>
      <c r="J649">
        <f t="shared" si="92"/>
        <v>1850000</v>
      </c>
      <c r="K649" t="str">
        <f t="shared" si="93"/>
        <v/>
      </c>
      <c r="L649" t="str">
        <f t="shared" si="94"/>
        <v/>
      </c>
      <c r="M649" t="str">
        <f t="shared" si="95"/>
        <v/>
      </c>
      <c r="N649" t="str">
        <f t="shared" si="96"/>
        <v/>
      </c>
      <c r="O649">
        <f t="shared" si="97"/>
        <v>67</v>
      </c>
      <c r="P649">
        <f t="shared" si="98"/>
        <v>66</v>
      </c>
    </row>
    <row r="650" spans="1:16" x14ac:dyDescent="0.25">
      <c r="A650" t="str">
        <f>Database!A486</f>
        <v>WSH</v>
      </c>
      <c r="B650">
        <f t="shared" si="90"/>
        <v>3</v>
      </c>
      <c r="C650" s="32">
        <f t="shared" si="91"/>
        <v>6</v>
      </c>
      <c r="D650" t="str">
        <f>Database!C486</f>
        <v>R</v>
      </c>
      <c r="E650" t="str">
        <f>Database!B486</f>
        <v>Taylor Raddysh</v>
      </c>
      <c r="F650" s="16">
        <f>2026-Database!D486</f>
        <v>28</v>
      </c>
      <c r="G650" t="str">
        <f>Database!F486</f>
        <v>CAN</v>
      </c>
      <c r="H650" s="3" t="str">
        <f>Database!E486</f>
        <v>ON</v>
      </c>
      <c r="I650" s="15">
        <f>Database!G486</f>
        <v>1000000</v>
      </c>
      <c r="J650" t="str">
        <f t="shared" si="92"/>
        <v/>
      </c>
      <c r="K650" t="str">
        <f t="shared" si="93"/>
        <v/>
      </c>
      <c r="L650">
        <f t="shared" si="94"/>
        <v>1000000</v>
      </c>
      <c r="M650" t="str">
        <f t="shared" si="95"/>
        <v/>
      </c>
      <c r="N650" t="str">
        <f t="shared" si="96"/>
        <v/>
      </c>
      <c r="O650">
        <f t="shared" si="97"/>
        <v>70</v>
      </c>
      <c r="P650">
        <f t="shared" si="98"/>
        <v>69</v>
      </c>
    </row>
    <row r="651" spans="1:16" x14ac:dyDescent="0.25">
      <c r="A651" t="str">
        <f>Database!A572</f>
        <v>WSH</v>
      </c>
      <c r="B651">
        <f t="shared" si="90"/>
        <v>3</v>
      </c>
      <c r="C651" s="32">
        <f t="shared" si="91"/>
        <v>26</v>
      </c>
      <c r="D651" t="str">
        <f>Database!C572</f>
        <v>L</v>
      </c>
      <c r="E651" t="str">
        <f>Database!B572</f>
        <v>Ivan Miroshnichenko</v>
      </c>
      <c r="F651" s="16">
        <f>2026-Database!D572</f>
        <v>22</v>
      </c>
      <c r="G651" t="str">
        <f>Database!F572</f>
        <v>RUS</v>
      </c>
      <c r="H651" s="3" t="str">
        <f>Database!E572</f>
        <v>--</v>
      </c>
      <c r="I651" s="15">
        <f>Database!G572</f>
        <v>855000</v>
      </c>
      <c r="J651">
        <f t="shared" si="92"/>
        <v>855000</v>
      </c>
      <c r="K651" t="str">
        <f t="shared" si="93"/>
        <v/>
      </c>
      <c r="L651" t="str">
        <f t="shared" si="94"/>
        <v/>
      </c>
      <c r="M651" t="str">
        <f t="shared" si="95"/>
        <v/>
      </c>
      <c r="N651" t="str">
        <f t="shared" si="96"/>
        <v/>
      </c>
      <c r="O651">
        <f t="shared" si="97"/>
        <v>90</v>
      </c>
      <c r="P651">
        <f t="shared" si="98"/>
        <v>89</v>
      </c>
    </row>
    <row r="652" spans="1:16" x14ac:dyDescent="0.25">
      <c r="A652" t="str">
        <f>Database!A649</f>
        <v>WSH</v>
      </c>
      <c r="B652">
        <f t="shared" si="90"/>
        <v>3</v>
      </c>
      <c r="C652" s="32">
        <f t="shared" si="91"/>
        <v>46</v>
      </c>
      <c r="D652" t="str">
        <f>Database!C649</f>
        <v>D</v>
      </c>
      <c r="E652" t="str">
        <f>Database!B649</f>
        <v>Dylan McIlrath</v>
      </c>
      <c r="F652" s="16">
        <f>2026-Database!D649</f>
        <v>34</v>
      </c>
      <c r="G652" t="str">
        <f>Database!F649</f>
        <v>CAN</v>
      </c>
      <c r="H652" s="3" t="str">
        <f>Database!E649</f>
        <v>MB</v>
      </c>
      <c r="I652" s="15">
        <f>Database!G649</f>
        <v>775000</v>
      </c>
      <c r="J652" t="str">
        <f t="shared" si="92"/>
        <v/>
      </c>
      <c r="K652" t="str">
        <f t="shared" si="93"/>
        <v/>
      </c>
      <c r="L652" t="str">
        <f t="shared" si="94"/>
        <v/>
      </c>
      <c r="M652">
        <f t="shared" si="95"/>
        <v>775000</v>
      </c>
      <c r="N652" t="str">
        <f t="shared" si="96"/>
        <v/>
      </c>
      <c r="O652">
        <f t="shared" si="97"/>
        <v>174</v>
      </c>
      <c r="P652">
        <f t="shared" si="98"/>
        <v>173</v>
      </c>
    </row>
    <row r="653" spans="1:16" x14ac:dyDescent="0.25">
      <c r="A653" t="str">
        <f>Database!A382</f>
        <v>WSH</v>
      </c>
      <c r="B653">
        <f t="shared" si="90"/>
        <v>4</v>
      </c>
      <c r="C653" s="32">
        <f t="shared" si="91"/>
        <v>13</v>
      </c>
      <c r="D653" t="str">
        <f>Database!C382</f>
        <v>C</v>
      </c>
      <c r="E653" t="str">
        <f>Database!B382</f>
        <v>Connor McMichael</v>
      </c>
      <c r="F653" s="16">
        <f>2026-Database!D382</f>
        <v>25</v>
      </c>
      <c r="G653" t="str">
        <f>Database!F382</f>
        <v>CAN</v>
      </c>
      <c r="H653" s="3" t="str">
        <f>Database!E382</f>
        <v>ON</v>
      </c>
      <c r="I653" s="15">
        <f>Database!G382</f>
        <v>2100000</v>
      </c>
      <c r="J653" t="str">
        <f t="shared" si="92"/>
        <v/>
      </c>
      <c r="K653">
        <f t="shared" si="93"/>
        <v>2100000</v>
      </c>
      <c r="L653" t="str">
        <f t="shared" si="94"/>
        <v/>
      </c>
      <c r="M653" t="str">
        <f t="shared" si="95"/>
        <v/>
      </c>
      <c r="N653" t="str">
        <f t="shared" si="96"/>
        <v/>
      </c>
      <c r="O653">
        <f t="shared" si="97"/>
        <v>109</v>
      </c>
      <c r="P653">
        <f t="shared" si="98"/>
        <v>108</v>
      </c>
    </row>
    <row r="654" spans="1:16" x14ac:dyDescent="0.25">
      <c r="A654" t="str">
        <f>Database!A449</f>
        <v>WSH</v>
      </c>
      <c r="B654">
        <f t="shared" si="90"/>
        <v>5</v>
      </c>
      <c r="C654" s="32">
        <f t="shared" si="91"/>
        <v>8</v>
      </c>
      <c r="D654" t="str">
        <f>Database!C449</f>
        <v>C</v>
      </c>
      <c r="E654" t="str">
        <f>Database!B449</f>
        <v>Nic Dowd</v>
      </c>
      <c r="F654" s="16">
        <f>2026-Database!D449</f>
        <v>36</v>
      </c>
      <c r="G654" t="str">
        <f>Database!F449</f>
        <v>USA</v>
      </c>
      <c r="H654" s="3" t="str">
        <f>Database!E449</f>
        <v>AL</v>
      </c>
      <c r="I654" s="15">
        <f>Database!G449</f>
        <v>1300000</v>
      </c>
      <c r="J654" t="str">
        <f t="shared" si="92"/>
        <v/>
      </c>
      <c r="K654">
        <f t="shared" si="93"/>
        <v>1300000</v>
      </c>
      <c r="L654" t="str">
        <f t="shared" si="94"/>
        <v/>
      </c>
      <c r="M654" t="str">
        <f t="shared" si="95"/>
        <v/>
      </c>
      <c r="N654" t="str">
        <f t="shared" si="96"/>
        <v/>
      </c>
      <c r="O654">
        <f t="shared" si="97"/>
        <v>136</v>
      </c>
      <c r="P654">
        <f t="shared" si="98"/>
        <v>135</v>
      </c>
    </row>
    <row r="655" spans="1:16" x14ac:dyDescent="0.25">
      <c r="A655" t="str">
        <f>Database!A567</f>
        <v>WSH</v>
      </c>
      <c r="B655">
        <f t="shared" si="90"/>
        <v>6</v>
      </c>
      <c r="C655" s="32">
        <f t="shared" si="91"/>
        <v>13</v>
      </c>
      <c r="D655" t="str">
        <f>Database!C567</f>
        <v>C</v>
      </c>
      <c r="E655" t="str">
        <f>Database!B567</f>
        <v>Hendrix Lapierre</v>
      </c>
      <c r="F655" s="16">
        <f>2026-Database!D567</f>
        <v>24</v>
      </c>
      <c r="G655" t="str">
        <f>Database!F567</f>
        <v>CAN</v>
      </c>
      <c r="H655" s="3" t="str">
        <f>Database!E567</f>
        <v>QC</v>
      </c>
      <c r="I655" s="15">
        <f>Database!G567</f>
        <v>863333</v>
      </c>
      <c r="J655" t="str">
        <f t="shared" si="92"/>
        <v/>
      </c>
      <c r="K655">
        <f t="shared" si="93"/>
        <v>863333</v>
      </c>
      <c r="L655" t="str">
        <f t="shared" si="94"/>
        <v/>
      </c>
      <c r="M655" t="str">
        <f t="shared" si="95"/>
        <v/>
      </c>
      <c r="N655" t="str">
        <f t="shared" si="96"/>
        <v/>
      </c>
      <c r="O655">
        <f t="shared" si="97"/>
        <v>173</v>
      </c>
      <c r="P655">
        <f t="shared" si="98"/>
        <v>172</v>
      </c>
    </row>
    <row r="656" spans="1:16" x14ac:dyDescent="0.25">
      <c r="C656" s="2"/>
      <c r="H656" s="3"/>
    </row>
    <row r="657" spans="3:9" x14ac:dyDescent="0.25">
      <c r="C657" s="2"/>
      <c r="H657" s="3"/>
    </row>
    <row r="658" spans="3:9" x14ac:dyDescent="0.25">
      <c r="C658" s="2"/>
      <c r="H658" s="3"/>
      <c r="I658" s="1"/>
    </row>
    <row r="659" spans="3:9" x14ac:dyDescent="0.25">
      <c r="C659" s="2"/>
      <c r="H659" s="3"/>
    </row>
    <row r="660" spans="3:9" x14ac:dyDescent="0.25">
      <c r="C660" s="2"/>
      <c r="H660" s="3"/>
    </row>
    <row r="661" spans="3:9" x14ac:dyDescent="0.25">
      <c r="C661" s="2"/>
      <c r="H661" s="3"/>
    </row>
    <row r="662" spans="3:9" x14ac:dyDescent="0.25">
      <c r="C662" s="2"/>
      <c r="H662" s="3"/>
    </row>
    <row r="663" spans="3:9" x14ac:dyDescent="0.25">
      <c r="C663" s="2"/>
      <c r="H663" s="3"/>
    </row>
    <row r="664" spans="3:9" x14ac:dyDescent="0.25">
      <c r="C664" s="2"/>
      <c r="H664" s="3"/>
    </row>
    <row r="665" spans="3:9" x14ac:dyDescent="0.25">
      <c r="C665" s="2"/>
      <c r="H665" s="3"/>
    </row>
    <row r="666" spans="3:9" x14ac:dyDescent="0.25">
      <c r="C666" s="2"/>
      <c r="H666" s="3"/>
      <c r="I666" s="1"/>
    </row>
    <row r="667" spans="3:9" x14ac:dyDescent="0.25">
      <c r="C667" s="2"/>
      <c r="H667" s="3"/>
      <c r="I667" s="1"/>
    </row>
    <row r="668" spans="3:9" x14ac:dyDescent="0.25">
      <c r="C668" s="2"/>
      <c r="H668" s="3"/>
      <c r="I668" s="1"/>
    </row>
    <row r="669" spans="3:9" x14ac:dyDescent="0.25">
      <c r="C669" s="2"/>
      <c r="H669" s="3"/>
    </row>
    <row r="670" spans="3:9" x14ac:dyDescent="0.25">
      <c r="C670" s="2"/>
      <c r="H670" s="3"/>
    </row>
    <row r="671" spans="3:9" x14ac:dyDescent="0.25">
      <c r="C671" s="2"/>
      <c r="H671" s="3"/>
    </row>
    <row r="672" spans="3:9" x14ac:dyDescent="0.25">
      <c r="C672" s="2"/>
      <c r="H672" s="3"/>
    </row>
    <row r="673" spans="3:9" x14ac:dyDescent="0.25">
      <c r="C673" s="2"/>
      <c r="H673" s="3"/>
    </row>
    <row r="674" spans="3:9" x14ac:dyDescent="0.25">
      <c r="C674" s="2"/>
      <c r="H674" s="3"/>
    </row>
    <row r="675" spans="3:9" x14ac:dyDescent="0.25">
      <c r="C675" s="2"/>
      <c r="H675" s="3"/>
    </row>
    <row r="676" spans="3:9" x14ac:dyDescent="0.25">
      <c r="C676" s="2"/>
      <c r="H676" s="3"/>
    </row>
    <row r="677" spans="3:9" x14ac:dyDescent="0.25">
      <c r="C677" s="2"/>
      <c r="H677" s="3"/>
    </row>
    <row r="678" spans="3:9" x14ac:dyDescent="0.25">
      <c r="C678" s="2"/>
      <c r="H678" s="3"/>
    </row>
    <row r="679" spans="3:9" x14ac:dyDescent="0.25">
      <c r="C679" s="2"/>
      <c r="H679" s="3"/>
    </row>
    <row r="680" spans="3:9" x14ac:dyDescent="0.25">
      <c r="C680" s="2"/>
      <c r="H680" s="3"/>
    </row>
    <row r="681" spans="3:9" x14ac:dyDescent="0.25">
      <c r="C681" s="2"/>
      <c r="H681" s="3"/>
    </row>
    <row r="682" spans="3:9" x14ac:dyDescent="0.25">
      <c r="C682" s="2"/>
      <c r="H682" s="3"/>
    </row>
    <row r="683" spans="3:9" x14ac:dyDescent="0.25">
      <c r="C683" s="2"/>
      <c r="H683" s="3"/>
    </row>
    <row r="684" spans="3:9" x14ac:dyDescent="0.25">
      <c r="C684" s="2"/>
      <c r="H684" s="3"/>
    </row>
    <row r="685" spans="3:9" x14ac:dyDescent="0.25">
      <c r="C685" s="2"/>
      <c r="H685" s="3"/>
    </row>
    <row r="686" spans="3:9" x14ac:dyDescent="0.25">
      <c r="C686" s="2"/>
      <c r="H686" s="3"/>
    </row>
    <row r="687" spans="3:9" x14ac:dyDescent="0.25">
      <c r="C687" s="2"/>
      <c r="H687" s="3"/>
    </row>
    <row r="688" spans="3:9" x14ac:dyDescent="0.25">
      <c r="C688" s="2"/>
      <c r="H688" s="3"/>
      <c r="I688" s="1"/>
    </row>
    <row r="689" spans="3:9" x14ac:dyDescent="0.25">
      <c r="C689" s="2"/>
      <c r="H689" s="3"/>
      <c r="I689" s="1"/>
    </row>
    <row r="690" spans="3:9" x14ac:dyDescent="0.25">
      <c r="C690" s="2"/>
      <c r="H690" s="3"/>
      <c r="I690" s="1"/>
    </row>
    <row r="691" spans="3:9" x14ac:dyDescent="0.25">
      <c r="C691" s="2"/>
      <c r="H691" s="3"/>
    </row>
    <row r="692" spans="3:9" x14ac:dyDescent="0.25">
      <c r="C692" s="2"/>
      <c r="H692" s="3"/>
    </row>
    <row r="693" spans="3:9" x14ac:dyDescent="0.25">
      <c r="C693" s="2"/>
      <c r="H693" s="3"/>
    </row>
    <row r="694" spans="3:9" x14ac:dyDescent="0.25">
      <c r="C694" s="2"/>
      <c r="H694" s="3"/>
    </row>
    <row r="695" spans="3:9" x14ac:dyDescent="0.25">
      <c r="C695" s="2"/>
      <c r="H695" s="3"/>
    </row>
    <row r="696" spans="3:9" x14ac:dyDescent="0.25">
      <c r="C696" s="2"/>
      <c r="H696" s="3"/>
    </row>
    <row r="697" spans="3:9" x14ac:dyDescent="0.25">
      <c r="C697" s="2"/>
      <c r="H697" s="3"/>
    </row>
    <row r="698" spans="3:9" x14ac:dyDescent="0.25">
      <c r="C698" s="2"/>
      <c r="H698" s="3"/>
      <c r="I698" s="1"/>
    </row>
    <row r="699" spans="3:9" x14ac:dyDescent="0.25">
      <c r="C699" s="2"/>
      <c r="H699" s="3"/>
    </row>
    <row r="700" spans="3:9" x14ac:dyDescent="0.25">
      <c r="C700" s="2"/>
      <c r="H700" s="3"/>
    </row>
    <row r="701" spans="3:9" x14ac:dyDescent="0.25">
      <c r="C701" s="2"/>
      <c r="H701" s="3"/>
    </row>
    <row r="702" spans="3:9" x14ac:dyDescent="0.25">
      <c r="C702" s="2"/>
      <c r="H702" s="3"/>
    </row>
    <row r="703" spans="3:9" x14ac:dyDescent="0.25">
      <c r="C703" s="2"/>
      <c r="H703" s="3"/>
    </row>
    <row r="704" spans="3:9" x14ac:dyDescent="0.25">
      <c r="C704" s="2"/>
      <c r="H704" s="3"/>
    </row>
    <row r="705" spans="3:8" x14ac:dyDescent="0.25">
      <c r="C705" s="2"/>
      <c r="H705" s="3"/>
    </row>
    <row r="706" spans="3:8" x14ac:dyDescent="0.25">
      <c r="C706" s="2"/>
      <c r="H706" s="3"/>
    </row>
    <row r="707" spans="3:8" x14ac:dyDescent="0.25">
      <c r="C707" s="2"/>
      <c r="H707" s="3"/>
    </row>
    <row r="708" spans="3:8" x14ac:dyDescent="0.25">
      <c r="C708" s="2"/>
      <c r="H708" s="3"/>
    </row>
    <row r="709" spans="3:8" x14ac:dyDescent="0.25">
      <c r="C709" s="2"/>
      <c r="H709" s="3"/>
    </row>
    <row r="710" spans="3:8" x14ac:dyDescent="0.25">
      <c r="C710" s="2"/>
      <c r="H710" s="3"/>
    </row>
    <row r="711" spans="3:8" x14ac:dyDescent="0.25">
      <c r="C711" s="2"/>
      <c r="H711" s="3"/>
    </row>
    <row r="712" spans="3:8" x14ac:dyDescent="0.25">
      <c r="C712" s="2"/>
      <c r="H712" s="3"/>
    </row>
    <row r="713" spans="3:8" x14ac:dyDescent="0.25">
      <c r="C713" s="2"/>
      <c r="H713" s="3"/>
    </row>
    <row r="714" spans="3:8" x14ac:dyDescent="0.25">
      <c r="C714" s="2"/>
      <c r="H714" s="3"/>
    </row>
    <row r="715" spans="3:8" x14ac:dyDescent="0.25">
      <c r="C715" s="2"/>
      <c r="H715" s="3"/>
    </row>
    <row r="716" spans="3:8" x14ac:dyDescent="0.25">
      <c r="C716" s="2"/>
      <c r="H716" s="3"/>
    </row>
    <row r="717" spans="3:8" x14ac:dyDescent="0.25">
      <c r="C717" s="2"/>
      <c r="H717" s="3"/>
    </row>
    <row r="718" spans="3:8" x14ac:dyDescent="0.25">
      <c r="C718" s="2"/>
      <c r="H718" s="3"/>
    </row>
    <row r="719" spans="3:8" x14ac:dyDescent="0.25">
      <c r="C719" s="2"/>
      <c r="H719" s="3"/>
    </row>
    <row r="720" spans="3:8" x14ac:dyDescent="0.25">
      <c r="C720" s="2"/>
      <c r="H720" s="3"/>
    </row>
    <row r="721" spans="3:9" x14ac:dyDescent="0.25">
      <c r="C721" s="2"/>
      <c r="H721" s="3"/>
      <c r="I721" s="1"/>
    </row>
    <row r="722" spans="3:9" x14ac:dyDescent="0.25">
      <c r="C722" s="2"/>
      <c r="H722" s="3"/>
    </row>
    <row r="723" spans="3:9" x14ac:dyDescent="0.25">
      <c r="C723" s="2"/>
      <c r="H723" s="3"/>
    </row>
    <row r="724" spans="3:9" x14ac:dyDescent="0.25">
      <c r="C724" s="2"/>
      <c r="H724" s="3"/>
    </row>
    <row r="725" spans="3:9" x14ac:dyDescent="0.25">
      <c r="C725" s="2"/>
      <c r="H725" s="3"/>
    </row>
    <row r="726" spans="3:9" x14ac:dyDescent="0.25">
      <c r="C726" s="2"/>
      <c r="H726" s="3"/>
      <c r="I726" s="1"/>
    </row>
    <row r="727" spans="3:9" x14ac:dyDescent="0.25">
      <c r="C727" s="2"/>
      <c r="H727" s="3"/>
    </row>
    <row r="728" spans="3:9" x14ac:dyDescent="0.25">
      <c r="C728" s="2"/>
      <c r="H728" s="3"/>
    </row>
    <row r="729" spans="3:9" x14ac:dyDescent="0.25">
      <c r="C729" s="2"/>
      <c r="H729" s="3"/>
    </row>
    <row r="730" spans="3:9" x14ac:dyDescent="0.25">
      <c r="C730" s="2"/>
      <c r="H730" s="3"/>
    </row>
    <row r="731" spans="3:9" x14ac:dyDescent="0.25">
      <c r="C731" s="2"/>
      <c r="H731" s="3"/>
    </row>
    <row r="732" spans="3:9" x14ac:dyDescent="0.25">
      <c r="C732" s="2"/>
      <c r="H732" s="3"/>
    </row>
    <row r="733" spans="3:9" x14ac:dyDescent="0.25">
      <c r="C733" s="2"/>
      <c r="H733" s="3"/>
    </row>
    <row r="734" spans="3:9" x14ac:dyDescent="0.25">
      <c r="C734" s="2"/>
      <c r="H734" s="3"/>
    </row>
    <row r="735" spans="3:9" x14ac:dyDescent="0.25">
      <c r="C735" s="2"/>
      <c r="H735" s="3"/>
    </row>
    <row r="736" spans="3:9" x14ac:dyDescent="0.25">
      <c r="C736" s="2"/>
      <c r="H736" s="3"/>
    </row>
    <row r="737" spans="3:9" x14ac:dyDescent="0.25">
      <c r="C737" s="2"/>
      <c r="H737" s="3"/>
    </row>
    <row r="738" spans="3:9" x14ac:dyDescent="0.25">
      <c r="C738" s="2"/>
      <c r="H738" s="3"/>
    </row>
    <row r="739" spans="3:9" x14ac:dyDescent="0.25">
      <c r="C739" s="2"/>
      <c r="H739" s="3"/>
    </row>
    <row r="740" spans="3:9" x14ac:dyDescent="0.25">
      <c r="C740" s="2"/>
      <c r="H740" s="3"/>
    </row>
    <row r="741" spans="3:9" x14ac:dyDescent="0.25">
      <c r="C741" s="2"/>
      <c r="H741" s="3"/>
    </row>
    <row r="742" spans="3:9" x14ac:dyDescent="0.25">
      <c r="C742" s="2"/>
      <c r="H742" s="3"/>
    </row>
    <row r="743" spans="3:9" x14ac:dyDescent="0.25">
      <c r="C743" s="2"/>
      <c r="H743" s="3"/>
      <c r="I743" s="1"/>
    </row>
    <row r="744" spans="3:9" x14ac:dyDescent="0.25">
      <c r="C744" s="2"/>
      <c r="H744" s="3"/>
    </row>
    <row r="745" spans="3:9" x14ac:dyDescent="0.25">
      <c r="C745" s="2"/>
      <c r="H745" s="3"/>
    </row>
    <row r="746" spans="3:9" x14ac:dyDescent="0.25">
      <c r="C746" s="2"/>
      <c r="H746" s="3"/>
    </row>
    <row r="747" spans="3:9" x14ac:dyDescent="0.25">
      <c r="C747" s="2"/>
      <c r="H747" s="3"/>
    </row>
    <row r="748" spans="3:9" x14ac:dyDescent="0.25">
      <c r="C748" s="2"/>
      <c r="H748" s="3"/>
      <c r="I748" s="1"/>
    </row>
    <row r="749" spans="3:9" x14ac:dyDescent="0.25">
      <c r="C749" s="2"/>
      <c r="H749" s="3"/>
    </row>
    <row r="750" spans="3:9" x14ac:dyDescent="0.25">
      <c r="C750" s="2"/>
      <c r="H750" s="3"/>
      <c r="I750" s="1"/>
    </row>
    <row r="751" spans="3:9" x14ac:dyDescent="0.25">
      <c r="C751" s="2"/>
      <c r="H751" s="3"/>
      <c r="I751" s="1"/>
    </row>
    <row r="752" spans="3:9" x14ac:dyDescent="0.25">
      <c r="C752" s="2"/>
      <c r="H752" s="3"/>
    </row>
    <row r="753" spans="3:8" x14ac:dyDescent="0.25">
      <c r="C753" s="2"/>
      <c r="H753" s="3"/>
    </row>
    <row r="754" spans="3:8" x14ac:dyDescent="0.25">
      <c r="C754" s="2"/>
      <c r="H754" s="3"/>
    </row>
    <row r="755" spans="3:8" x14ac:dyDescent="0.25">
      <c r="C755" s="2"/>
      <c r="H755" s="3"/>
    </row>
    <row r="756" spans="3:8" x14ac:dyDescent="0.25">
      <c r="C756" s="2"/>
      <c r="H756" s="3"/>
    </row>
    <row r="757" spans="3:8" x14ac:dyDescent="0.25">
      <c r="C757" s="2"/>
      <c r="H757" s="3"/>
    </row>
    <row r="758" spans="3:8" x14ac:dyDescent="0.25">
      <c r="C758" s="2"/>
      <c r="H758" s="3"/>
    </row>
    <row r="759" spans="3:8" x14ac:dyDescent="0.25">
      <c r="C759" s="2"/>
      <c r="H759" s="3"/>
    </row>
    <row r="760" spans="3:8" x14ac:dyDescent="0.25">
      <c r="C760" s="2"/>
      <c r="H760" s="3"/>
    </row>
    <row r="761" spans="3:8" x14ac:dyDescent="0.25">
      <c r="C761" s="2"/>
      <c r="H761" s="3"/>
    </row>
    <row r="762" spans="3:8" x14ac:dyDescent="0.25">
      <c r="C762" s="2"/>
      <c r="H762" s="3"/>
    </row>
    <row r="763" spans="3:8" x14ac:dyDescent="0.25">
      <c r="C763" s="2"/>
      <c r="H763" s="3"/>
    </row>
    <row r="764" spans="3:8" x14ac:dyDescent="0.25">
      <c r="C764" s="2"/>
      <c r="H764" s="3"/>
    </row>
    <row r="765" spans="3:8" x14ac:dyDescent="0.25">
      <c r="C765" s="2"/>
      <c r="H765" s="3"/>
    </row>
    <row r="766" spans="3:8" x14ac:dyDescent="0.25">
      <c r="C766" s="2"/>
      <c r="H766" s="3"/>
    </row>
    <row r="767" spans="3:8" x14ac:dyDescent="0.25">
      <c r="C767" s="2"/>
      <c r="H767" s="3"/>
    </row>
    <row r="768" spans="3:8" x14ac:dyDescent="0.25">
      <c r="C768" s="2"/>
      <c r="H768" s="3"/>
    </row>
    <row r="769" spans="3:9" x14ac:dyDescent="0.25">
      <c r="C769" s="2"/>
      <c r="H769" s="3"/>
    </row>
    <row r="770" spans="3:9" x14ac:dyDescent="0.25">
      <c r="C770" s="2"/>
      <c r="H770" s="3"/>
    </row>
    <row r="771" spans="3:9" x14ac:dyDescent="0.25">
      <c r="C771" s="2"/>
      <c r="H771" s="3"/>
    </row>
    <row r="772" spans="3:9" x14ac:dyDescent="0.25">
      <c r="C772" s="2"/>
      <c r="H772" s="3"/>
    </row>
    <row r="773" spans="3:9" x14ac:dyDescent="0.25">
      <c r="C773" s="2"/>
      <c r="H773" s="3"/>
    </row>
    <row r="774" spans="3:9" x14ac:dyDescent="0.25">
      <c r="C774" s="2"/>
      <c r="H774" s="3"/>
      <c r="I774" s="1"/>
    </row>
    <row r="775" spans="3:9" x14ac:dyDescent="0.25">
      <c r="C775" s="2"/>
      <c r="H775" s="3"/>
    </row>
    <row r="776" spans="3:9" x14ac:dyDescent="0.25">
      <c r="C776" s="2"/>
      <c r="H776" s="3"/>
    </row>
    <row r="777" spans="3:9" x14ac:dyDescent="0.25">
      <c r="C777" s="2"/>
      <c r="H777" s="3"/>
    </row>
    <row r="778" spans="3:9" x14ac:dyDescent="0.25">
      <c r="C778" s="2"/>
      <c r="H778" s="3"/>
    </row>
    <row r="779" spans="3:9" x14ac:dyDescent="0.25">
      <c r="C779" s="2"/>
      <c r="H779" s="3"/>
    </row>
    <row r="780" spans="3:9" x14ac:dyDescent="0.25">
      <c r="C780" s="2"/>
      <c r="H780" s="3"/>
    </row>
    <row r="781" spans="3:9" x14ac:dyDescent="0.25">
      <c r="C781" s="2"/>
      <c r="H781" s="3"/>
    </row>
    <row r="782" spans="3:9" x14ac:dyDescent="0.25">
      <c r="C782" s="2"/>
      <c r="H782" s="3"/>
    </row>
    <row r="783" spans="3:9" x14ac:dyDescent="0.25">
      <c r="C783" s="2"/>
      <c r="H783" s="3"/>
      <c r="I783" s="1"/>
    </row>
    <row r="784" spans="3:9" x14ac:dyDescent="0.25">
      <c r="C784" s="2"/>
      <c r="H784" s="3"/>
      <c r="I784" s="1"/>
    </row>
    <row r="785" spans="3:9" x14ac:dyDescent="0.25">
      <c r="C785" s="2"/>
      <c r="H785" s="3"/>
      <c r="I785" s="1"/>
    </row>
    <row r="786" spans="3:9" x14ac:dyDescent="0.25">
      <c r="C786" s="2"/>
      <c r="H786" s="3"/>
    </row>
    <row r="787" spans="3:9" x14ac:dyDescent="0.25">
      <c r="C787" s="2"/>
      <c r="H787" s="3"/>
    </row>
    <row r="788" spans="3:9" x14ac:dyDescent="0.25">
      <c r="C788" s="2"/>
      <c r="H788" s="3"/>
    </row>
    <row r="789" spans="3:9" x14ac:dyDescent="0.25">
      <c r="C789" s="2"/>
      <c r="H789" s="3"/>
    </row>
    <row r="790" spans="3:9" x14ac:dyDescent="0.25">
      <c r="C790" s="2"/>
      <c r="H790" s="3"/>
      <c r="I790" s="1"/>
    </row>
    <row r="791" spans="3:9" x14ac:dyDescent="0.25">
      <c r="C791" s="2"/>
      <c r="H791" s="3"/>
    </row>
    <row r="792" spans="3:9" x14ac:dyDescent="0.25">
      <c r="C792" s="2"/>
      <c r="H792" s="3"/>
    </row>
    <row r="793" spans="3:9" x14ac:dyDescent="0.25">
      <c r="C793" s="2"/>
      <c r="H793" s="3"/>
    </row>
    <row r="794" spans="3:9" x14ac:dyDescent="0.25">
      <c r="C794" s="2"/>
      <c r="H794" s="3"/>
    </row>
    <row r="795" spans="3:9" x14ac:dyDescent="0.25">
      <c r="C795" s="2"/>
      <c r="H795" s="3"/>
    </row>
    <row r="796" spans="3:9" x14ac:dyDescent="0.25">
      <c r="C796" s="2"/>
      <c r="H796" s="3"/>
    </row>
    <row r="797" spans="3:9" x14ac:dyDescent="0.25">
      <c r="C797" s="2"/>
      <c r="H797" s="3"/>
    </row>
    <row r="798" spans="3:9" x14ac:dyDescent="0.25">
      <c r="C798" s="2"/>
      <c r="H798" s="3"/>
    </row>
    <row r="799" spans="3:9" x14ac:dyDescent="0.25">
      <c r="C799" s="2"/>
      <c r="H799" s="3"/>
    </row>
    <row r="800" spans="3:9" x14ac:dyDescent="0.25">
      <c r="C800" s="2"/>
      <c r="H800" s="3"/>
    </row>
    <row r="801" spans="3:9" x14ac:dyDescent="0.25">
      <c r="C801" s="2"/>
      <c r="H801" s="3"/>
    </row>
    <row r="802" spans="3:9" x14ac:dyDescent="0.25">
      <c r="C802" s="2"/>
      <c r="H802" s="3"/>
    </row>
    <row r="803" spans="3:9" x14ac:dyDescent="0.25">
      <c r="C803" s="2"/>
      <c r="H803" s="3"/>
    </row>
    <row r="804" spans="3:9" x14ac:dyDescent="0.25">
      <c r="C804" s="2"/>
      <c r="H804" s="3"/>
    </row>
    <row r="805" spans="3:9" x14ac:dyDescent="0.25">
      <c r="C805" s="2"/>
      <c r="H805" s="3"/>
      <c r="I805" s="1"/>
    </row>
    <row r="806" spans="3:9" x14ac:dyDescent="0.25">
      <c r="C806" s="2"/>
      <c r="H806" s="3"/>
      <c r="I806" s="1"/>
    </row>
    <row r="807" spans="3:9" x14ac:dyDescent="0.25">
      <c r="C807" s="2"/>
      <c r="H807" s="3"/>
    </row>
    <row r="808" spans="3:9" x14ac:dyDescent="0.25">
      <c r="C808" s="2"/>
      <c r="H808" s="3"/>
    </row>
    <row r="809" spans="3:9" x14ac:dyDescent="0.25">
      <c r="C809" s="2"/>
      <c r="H809" s="3"/>
    </row>
    <row r="810" spans="3:9" x14ac:dyDescent="0.25">
      <c r="C810" s="2"/>
      <c r="H810" s="3"/>
    </row>
    <row r="811" spans="3:9" x14ac:dyDescent="0.25">
      <c r="C811" s="2"/>
      <c r="H811" s="3"/>
    </row>
    <row r="812" spans="3:9" x14ac:dyDescent="0.25">
      <c r="C812" s="2"/>
      <c r="H812" s="3"/>
    </row>
    <row r="813" spans="3:9" x14ac:dyDescent="0.25">
      <c r="C813" s="2"/>
      <c r="H813" s="3"/>
      <c r="I813" s="1"/>
    </row>
    <row r="814" spans="3:9" x14ac:dyDescent="0.25">
      <c r="C814" s="2"/>
      <c r="H814" s="3"/>
      <c r="I814" s="1"/>
    </row>
    <row r="815" spans="3:9" x14ac:dyDescent="0.25">
      <c r="C815" s="2"/>
      <c r="H815" s="3"/>
      <c r="I815" s="1"/>
    </row>
    <row r="816" spans="3:9" x14ac:dyDescent="0.25">
      <c r="C816" s="2"/>
      <c r="H816" s="3"/>
    </row>
    <row r="817" spans="3:9" x14ac:dyDescent="0.25">
      <c r="C817" s="2"/>
      <c r="H817" s="3"/>
    </row>
    <row r="818" spans="3:9" x14ac:dyDescent="0.25">
      <c r="C818" s="2"/>
      <c r="H818" s="3"/>
    </row>
    <row r="819" spans="3:9" x14ac:dyDescent="0.25">
      <c r="C819" s="2"/>
      <c r="H819" s="3"/>
    </row>
    <row r="820" spans="3:9" x14ac:dyDescent="0.25">
      <c r="C820" s="2"/>
      <c r="H820" s="3"/>
      <c r="I820" s="1"/>
    </row>
    <row r="821" spans="3:9" x14ac:dyDescent="0.25">
      <c r="C821" s="2"/>
      <c r="H821" s="3"/>
      <c r="I821" s="1"/>
    </row>
    <row r="822" spans="3:9" x14ac:dyDescent="0.25">
      <c r="C822" s="2"/>
      <c r="H822" s="3"/>
      <c r="I822" s="1"/>
    </row>
    <row r="823" spans="3:9" x14ac:dyDescent="0.25">
      <c r="C823" s="2"/>
      <c r="H823" s="3"/>
    </row>
    <row r="824" spans="3:9" x14ac:dyDescent="0.25">
      <c r="C824" s="2"/>
      <c r="H824" s="3"/>
    </row>
    <row r="825" spans="3:9" x14ac:dyDescent="0.25">
      <c r="C825" s="2"/>
      <c r="H825" s="3"/>
    </row>
    <row r="826" spans="3:9" x14ac:dyDescent="0.25">
      <c r="C826" s="2"/>
      <c r="H826" s="3"/>
    </row>
    <row r="827" spans="3:9" x14ac:dyDescent="0.25">
      <c r="C827" s="2"/>
      <c r="H827" s="3"/>
    </row>
    <row r="828" spans="3:9" x14ac:dyDescent="0.25">
      <c r="C828" s="2"/>
      <c r="H828" s="3"/>
    </row>
    <row r="829" spans="3:9" x14ac:dyDescent="0.25">
      <c r="C829" s="2"/>
      <c r="H829" s="3"/>
    </row>
    <row r="830" spans="3:9" x14ac:dyDescent="0.25">
      <c r="C830" s="2"/>
      <c r="H830" s="3"/>
    </row>
    <row r="831" spans="3:9" x14ac:dyDescent="0.25">
      <c r="C831" s="2"/>
      <c r="H831" s="3"/>
    </row>
    <row r="832" spans="3:9" x14ac:dyDescent="0.25">
      <c r="C832" s="2"/>
      <c r="H832" s="3"/>
    </row>
    <row r="833" spans="3:9" x14ac:dyDescent="0.25">
      <c r="C833" s="2"/>
      <c r="H833" s="3"/>
    </row>
    <row r="834" spans="3:9" x14ac:dyDescent="0.25">
      <c r="C834" s="2"/>
      <c r="H834" s="3"/>
    </row>
    <row r="835" spans="3:9" x14ac:dyDescent="0.25">
      <c r="C835" s="2"/>
      <c r="H835" s="3"/>
    </row>
    <row r="836" spans="3:9" x14ac:dyDescent="0.25">
      <c r="C836" s="2"/>
      <c r="H836" s="3"/>
    </row>
    <row r="837" spans="3:9" x14ac:dyDescent="0.25">
      <c r="C837" s="2"/>
      <c r="H837" s="3"/>
      <c r="I837" s="1"/>
    </row>
    <row r="838" spans="3:9" x14ac:dyDescent="0.25">
      <c r="C838" s="2"/>
      <c r="H838" s="3"/>
      <c r="I838" s="1"/>
    </row>
    <row r="839" spans="3:9" x14ac:dyDescent="0.25">
      <c r="C839" s="2"/>
      <c r="H839" s="3"/>
    </row>
    <row r="840" spans="3:9" x14ac:dyDescent="0.25">
      <c r="C840" s="2"/>
      <c r="H840" s="3"/>
      <c r="I840" s="1"/>
    </row>
    <row r="841" spans="3:9" x14ac:dyDescent="0.25">
      <c r="C841" s="2"/>
      <c r="H841" s="3"/>
      <c r="I841" s="1"/>
    </row>
    <row r="842" spans="3:9" x14ac:dyDescent="0.25">
      <c r="C842" s="2"/>
      <c r="H842" s="3"/>
      <c r="I842" s="1"/>
    </row>
    <row r="843" spans="3:9" x14ac:dyDescent="0.25">
      <c r="C843" s="2"/>
      <c r="H843" s="3"/>
      <c r="I843" s="1"/>
    </row>
    <row r="844" spans="3:9" x14ac:dyDescent="0.25">
      <c r="C844" s="2"/>
      <c r="H844" s="3"/>
    </row>
    <row r="845" spans="3:9" x14ac:dyDescent="0.25">
      <c r="C845" s="2"/>
      <c r="H845" s="3"/>
    </row>
    <row r="846" spans="3:9" x14ac:dyDescent="0.25">
      <c r="C846" s="2"/>
      <c r="H846" s="3"/>
    </row>
    <row r="847" spans="3:9" x14ac:dyDescent="0.25">
      <c r="C847" s="2"/>
      <c r="H847" s="3"/>
    </row>
    <row r="848" spans="3:9" x14ac:dyDescent="0.25">
      <c r="C848" s="2"/>
      <c r="H848" s="3"/>
      <c r="I848" s="1"/>
    </row>
    <row r="849" spans="3:9" x14ac:dyDescent="0.25">
      <c r="C849" s="2"/>
      <c r="H849" s="3"/>
      <c r="I849" s="1"/>
    </row>
    <row r="850" spans="3:9" x14ac:dyDescent="0.25">
      <c r="C850" s="2"/>
      <c r="H850" s="3"/>
    </row>
    <row r="851" spans="3:9" x14ac:dyDescent="0.25">
      <c r="C851" s="2"/>
      <c r="H851" s="3"/>
      <c r="I851" s="1"/>
    </row>
    <row r="852" spans="3:9" x14ac:dyDescent="0.25">
      <c r="C852" s="2"/>
      <c r="H852" s="3"/>
      <c r="I852" s="1"/>
    </row>
    <row r="853" spans="3:9" x14ac:dyDescent="0.25">
      <c r="C853" s="2"/>
      <c r="H853" s="3"/>
      <c r="I853" s="1"/>
    </row>
    <row r="854" spans="3:9" x14ac:dyDescent="0.25">
      <c r="C854" s="2"/>
      <c r="H854" s="3"/>
    </row>
    <row r="855" spans="3:9" x14ac:dyDescent="0.25">
      <c r="C855" s="2"/>
      <c r="H855" s="3"/>
    </row>
    <row r="856" spans="3:9" x14ac:dyDescent="0.25">
      <c r="C856" s="2"/>
      <c r="H856" s="3"/>
    </row>
    <row r="857" spans="3:9" x14ac:dyDescent="0.25">
      <c r="C857" s="2"/>
      <c r="H857" s="3"/>
    </row>
    <row r="858" spans="3:9" x14ac:dyDescent="0.25">
      <c r="C858" s="2"/>
      <c r="H858" s="3"/>
    </row>
    <row r="859" spans="3:9" x14ac:dyDescent="0.25">
      <c r="C859" s="2"/>
      <c r="H859" s="3"/>
    </row>
    <row r="860" spans="3:9" x14ac:dyDescent="0.25">
      <c r="C860" s="2"/>
      <c r="H860" s="3"/>
    </row>
    <row r="861" spans="3:9" x14ac:dyDescent="0.25">
      <c r="C861" s="2"/>
      <c r="H861" s="3"/>
    </row>
    <row r="862" spans="3:9" x14ac:dyDescent="0.25">
      <c r="C862" s="2"/>
      <c r="H862" s="3"/>
    </row>
    <row r="863" spans="3:9" x14ac:dyDescent="0.25">
      <c r="C863" s="2"/>
      <c r="H863" s="3"/>
    </row>
    <row r="864" spans="3:9" x14ac:dyDescent="0.25">
      <c r="C864" s="2"/>
      <c r="H864" s="3"/>
    </row>
    <row r="865" spans="3:9" x14ac:dyDescent="0.25">
      <c r="C865" s="2"/>
      <c r="H865" s="3"/>
      <c r="I865" s="1"/>
    </row>
    <row r="866" spans="3:9" x14ac:dyDescent="0.25">
      <c r="C866" s="2"/>
      <c r="H866" s="3"/>
    </row>
    <row r="867" spans="3:9" x14ac:dyDescent="0.25">
      <c r="C867" s="2"/>
      <c r="H867" s="3"/>
    </row>
    <row r="868" spans="3:9" x14ac:dyDescent="0.25">
      <c r="C868" s="2"/>
      <c r="H868" s="3"/>
    </row>
    <row r="869" spans="3:9" x14ac:dyDescent="0.25">
      <c r="C869" s="2"/>
      <c r="H869" s="3"/>
    </row>
    <row r="870" spans="3:9" x14ac:dyDescent="0.25">
      <c r="C870" s="2"/>
      <c r="H870" s="3"/>
    </row>
    <row r="871" spans="3:9" x14ac:dyDescent="0.25">
      <c r="C871" s="2"/>
      <c r="H871" s="3"/>
    </row>
    <row r="872" spans="3:9" x14ac:dyDescent="0.25">
      <c r="C872" s="2"/>
      <c r="H872" s="3"/>
    </row>
    <row r="873" spans="3:9" x14ac:dyDescent="0.25">
      <c r="C873" s="2"/>
      <c r="H873" s="3"/>
    </row>
    <row r="874" spans="3:9" x14ac:dyDescent="0.25">
      <c r="C874" s="2"/>
      <c r="H874" s="3"/>
      <c r="I874" s="1"/>
    </row>
    <row r="875" spans="3:9" x14ac:dyDescent="0.25">
      <c r="C875" s="2"/>
      <c r="H875" s="3"/>
      <c r="I875" s="1"/>
    </row>
    <row r="876" spans="3:9" x14ac:dyDescent="0.25">
      <c r="C876" s="2"/>
      <c r="H876" s="3"/>
      <c r="I876" s="1"/>
    </row>
    <row r="877" spans="3:9" x14ac:dyDescent="0.25">
      <c r="C877" s="2"/>
      <c r="H877" s="3"/>
      <c r="I877" s="1"/>
    </row>
    <row r="878" spans="3:9" x14ac:dyDescent="0.25">
      <c r="C878" s="2"/>
      <c r="H878" s="3"/>
    </row>
    <row r="879" spans="3:9" x14ac:dyDescent="0.25">
      <c r="C879" s="2"/>
      <c r="H879" s="3"/>
    </row>
    <row r="880" spans="3:9" x14ac:dyDescent="0.25">
      <c r="C880" s="2"/>
      <c r="H880" s="3"/>
    </row>
    <row r="881" spans="3:9" x14ac:dyDescent="0.25">
      <c r="C881" s="2"/>
      <c r="H881" s="3"/>
      <c r="I881" s="1"/>
    </row>
    <row r="882" spans="3:9" x14ac:dyDescent="0.25">
      <c r="C882" s="2"/>
      <c r="H882" s="3"/>
      <c r="I882" s="1"/>
    </row>
    <row r="883" spans="3:9" x14ac:dyDescent="0.25">
      <c r="C883" s="2"/>
      <c r="H883" s="3"/>
    </row>
    <row r="884" spans="3:9" x14ac:dyDescent="0.25">
      <c r="C884" s="2"/>
      <c r="H884" s="3"/>
    </row>
    <row r="885" spans="3:9" x14ac:dyDescent="0.25">
      <c r="C885" s="2"/>
      <c r="H885" s="3"/>
    </row>
    <row r="886" spans="3:9" x14ac:dyDescent="0.25">
      <c r="C886" s="2"/>
      <c r="H886" s="3"/>
    </row>
    <row r="887" spans="3:9" x14ac:dyDescent="0.25">
      <c r="C887" s="2"/>
      <c r="H887" s="3"/>
    </row>
    <row r="888" spans="3:9" x14ac:dyDescent="0.25">
      <c r="C888" s="2"/>
      <c r="H888" s="3"/>
      <c r="I888" s="1"/>
    </row>
    <row r="889" spans="3:9" x14ac:dyDescent="0.25">
      <c r="C889" s="2"/>
      <c r="H889" s="3"/>
      <c r="I889" s="1"/>
    </row>
    <row r="890" spans="3:9" x14ac:dyDescent="0.25">
      <c r="C890" s="2"/>
      <c r="H890" s="3"/>
      <c r="I890" s="1"/>
    </row>
    <row r="891" spans="3:9" x14ac:dyDescent="0.25">
      <c r="C891" s="2"/>
      <c r="H891" s="3"/>
      <c r="I891" s="1"/>
    </row>
    <row r="892" spans="3:9" x14ac:dyDescent="0.25">
      <c r="C892" s="2"/>
      <c r="H892" s="3"/>
      <c r="I892" s="1"/>
    </row>
    <row r="893" spans="3:9" x14ac:dyDescent="0.25">
      <c r="C893" s="2"/>
      <c r="H893" s="3"/>
      <c r="I893" s="1"/>
    </row>
    <row r="894" spans="3:9" x14ac:dyDescent="0.25">
      <c r="C894" s="2"/>
      <c r="H894" s="3"/>
      <c r="I894" s="1"/>
    </row>
    <row r="895" spans="3:9" x14ac:dyDescent="0.25">
      <c r="C895" s="2"/>
      <c r="H895" s="3"/>
      <c r="I895" s="1"/>
    </row>
    <row r="896" spans="3:9" x14ac:dyDescent="0.25">
      <c r="C896" s="2"/>
      <c r="H896" s="3"/>
      <c r="I896" s="1"/>
    </row>
    <row r="897" spans="3:9" x14ac:dyDescent="0.25">
      <c r="C897" s="2"/>
      <c r="H897" s="3"/>
      <c r="I897" s="1"/>
    </row>
    <row r="898" spans="3:9" x14ac:dyDescent="0.25">
      <c r="C898" s="2"/>
      <c r="H898" s="3"/>
      <c r="I898" s="1"/>
    </row>
    <row r="899" spans="3:9" x14ac:dyDescent="0.25">
      <c r="C899" s="2"/>
      <c r="H899" s="3"/>
      <c r="I899" s="1"/>
    </row>
    <row r="900" spans="3:9" x14ac:dyDescent="0.25">
      <c r="C900" s="2"/>
      <c r="H900" s="3"/>
      <c r="I900" s="1"/>
    </row>
    <row r="901" spans="3:9" x14ac:dyDescent="0.25">
      <c r="C901" s="2"/>
      <c r="H901" s="3"/>
      <c r="I901" s="1"/>
    </row>
    <row r="902" spans="3:9" x14ac:dyDescent="0.25">
      <c r="C902" s="2"/>
      <c r="H902" s="3"/>
      <c r="I902" s="1"/>
    </row>
    <row r="903" spans="3:9" x14ac:dyDescent="0.25">
      <c r="C903" s="2"/>
      <c r="H903" s="3"/>
      <c r="I903" s="1"/>
    </row>
    <row r="904" spans="3:9" x14ac:dyDescent="0.25">
      <c r="C904" s="2"/>
      <c r="H904" s="3"/>
      <c r="I904" s="1"/>
    </row>
    <row r="905" spans="3:9" x14ac:dyDescent="0.25">
      <c r="C905" s="2"/>
      <c r="H905" s="3"/>
      <c r="I905" s="1"/>
    </row>
    <row r="906" spans="3:9" x14ac:dyDescent="0.25">
      <c r="C906" s="2"/>
      <c r="H906" s="3"/>
      <c r="I906" s="1"/>
    </row>
    <row r="907" spans="3:9" x14ac:dyDescent="0.25">
      <c r="C907" s="2"/>
      <c r="H907" s="3"/>
      <c r="I907" s="1"/>
    </row>
    <row r="908" spans="3:9" x14ac:dyDescent="0.25">
      <c r="C908" s="2"/>
      <c r="H908" s="3"/>
      <c r="I908" s="1"/>
    </row>
    <row r="909" spans="3:9" x14ac:dyDescent="0.25">
      <c r="C909" s="2"/>
      <c r="H909" s="3"/>
      <c r="I909" s="1"/>
    </row>
    <row r="910" spans="3:9" x14ac:dyDescent="0.25">
      <c r="C910" s="2"/>
      <c r="H910" s="3"/>
      <c r="I910" s="1"/>
    </row>
    <row r="911" spans="3:9" x14ac:dyDescent="0.25">
      <c r="C911" s="2"/>
      <c r="H911" s="3"/>
      <c r="I911" s="1"/>
    </row>
    <row r="912" spans="3:9" x14ac:dyDescent="0.25">
      <c r="C912" s="2"/>
      <c r="H912" s="3"/>
      <c r="I912" s="1"/>
    </row>
    <row r="913" spans="3:9" x14ac:dyDescent="0.25">
      <c r="C913" s="2"/>
      <c r="H913" s="3"/>
      <c r="I913" s="1"/>
    </row>
    <row r="914" spans="3:9" x14ac:dyDescent="0.25">
      <c r="C914" s="2"/>
      <c r="H914" s="3"/>
      <c r="I914" s="1"/>
    </row>
    <row r="915" spans="3:9" x14ac:dyDescent="0.25">
      <c r="C915" s="2"/>
      <c r="H915" s="3"/>
      <c r="I915" s="1"/>
    </row>
    <row r="916" spans="3:9" x14ac:dyDescent="0.25">
      <c r="C916" s="2"/>
      <c r="H916" s="3"/>
      <c r="I916" s="1"/>
    </row>
    <row r="917" spans="3:9" x14ac:dyDescent="0.25">
      <c r="C917" s="2"/>
      <c r="H917" s="3"/>
      <c r="I917" s="1"/>
    </row>
    <row r="918" spans="3:9" x14ac:dyDescent="0.25">
      <c r="C918" s="2"/>
      <c r="H918" s="3"/>
      <c r="I918" s="1"/>
    </row>
    <row r="919" spans="3:9" x14ac:dyDescent="0.25">
      <c r="C919" s="2"/>
      <c r="H919" s="3"/>
      <c r="I919" s="1"/>
    </row>
    <row r="920" spans="3:9" x14ac:dyDescent="0.25">
      <c r="C920" s="2"/>
      <c r="H920" s="3"/>
      <c r="I920" s="1"/>
    </row>
    <row r="921" spans="3:9" x14ac:dyDescent="0.25">
      <c r="C921" s="2"/>
      <c r="H921" s="3"/>
      <c r="I921" s="1"/>
    </row>
    <row r="922" spans="3:9" x14ac:dyDescent="0.25">
      <c r="C922" s="2"/>
      <c r="H922" s="3"/>
      <c r="I922" s="1"/>
    </row>
    <row r="923" spans="3:9" x14ac:dyDescent="0.25">
      <c r="C923" s="2"/>
      <c r="H923" s="3"/>
      <c r="I923" s="1"/>
    </row>
    <row r="924" spans="3:9" x14ac:dyDescent="0.25">
      <c r="C924" s="2"/>
      <c r="H924" s="3"/>
      <c r="I924" s="1"/>
    </row>
    <row r="925" spans="3:9" x14ac:dyDescent="0.25">
      <c r="C925" s="2"/>
      <c r="H925" s="3"/>
      <c r="I925" s="1"/>
    </row>
    <row r="926" spans="3:9" x14ac:dyDescent="0.25">
      <c r="C926" s="2"/>
      <c r="H926" s="3"/>
      <c r="I926" s="1"/>
    </row>
    <row r="927" spans="3:9" x14ac:dyDescent="0.25">
      <c r="C927" s="2"/>
      <c r="H927" s="3"/>
      <c r="I927" s="1"/>
    </row>
    <row r="928" spans="3:9" x14ac:dyDescent="0.25">
      <c r="C928" s="2"/>
      <c r="H928" s="3"/>
      <c r="I928" s="1"/>
    </row>
    <row r="929" spans="3:9" x14ac:dyDescent="0.25">
      <c r="C929" s="2"/>
      <c r="H929" s="3"/>
      <c r="I929" s="1"/>
    </row>
    <row r="930" spans="3:9" x14ac:dyDescent="0.25">
      <c r="C930" s="2"/>
      <c r="H930" s="3"/>
      <c r="I930" s="1"/>
    </row>
    <row r="931" spans="3:9" x14ac:dyDescent="0.25">
      <c r="C931" s="2"/>
      <c r="H931" s="3"/>
      <c r="I931" s="1"/>
    </row>
    <row r="932" spans="3:9" x14ac:dyDescent="0.25">
      <c r="C932" s="2"/>
      <c r="H932" s="3"/>
      <c r="I932" s="1"/>
    </row>
    <row r="933" spans="3:9" x14ac:dyDescent="0.25">
      <c r="C933" s="2"/>
      <c r="H933" s="3"/>
      <c r="I933" s="1"/>
    </row>
    <row r="934" spans="3:9" x14ac:dyDescent="0.25">
      <c r="C934" s="2"/>
      <c r="H934" s="3"/>
      <c r="I934" s="1"/>
    </row>
    <row r="935" spans="3:9" x14ac:dyDescent="0.25">
      <c r="C935" s="2"/>
      <c r="H935" s="3"/>
      <c r="I935" s="1"/>
    </row>
    <row r="936" spans="3:9" x14ac:dyDescent="0.25">
      <c r="C936" s="2"/>
      <c r="H936" s="3"/>
      <c r="I936" s="1"/>
    </row>
    <row r="937" spans="3:9" x14ac:dyDescent="0.25">
      <c r="C937" s="2"/>
      <c r="H937" s="3"/>
      <c r="I937" s="1"/>
    </row>
    <row r="938" spans="3:9" x14ac:dyDescent="0.25">
      <c r="C938" s="2"/>
      <c r="H938" s="3"/>
      <c r="I938" s="1"/>
    </row>
    <row r="939" spans="3:9" x14ac:dyDescent="0.25">
      <c r="C939" s="2"/>
      <c r="H939" s="3"/>
      <c r="I939" s="1"/>
    </row>
  </sheetData>
  <sortState xmlns:xlrd2="http://schemas.microsoft.com/office/spreadsheetml/2017/richdata2" ref="A2:P1101">
    <sortCondition ref="A1:A1101"/>
  </sortState>
  <conditionalFormatting sqref="B2:B939">
    <cfRule type="colorScale" priority="2">
      <colorScale>
        <cfvo type="min"/>
        <cfvo type="percentile" val="50"/>
        <cfvo type="max"/>
        <color theme="9"/>
        <color rgb="FFFFEB84"/>
        <color rgb="FFFF0000"/>
      </colorScale>
    </cfRule>
  </conditionalFormatting>
  <pageMargins left="0.7" right="0.7" top="0.75" bottom="0.75" header="0.3" footer="0.3"/>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55"/>
  <sheetViews>
    <sheetView workbookViewId="0">
      <selection activeCell="D1" sqref="D1:T1"/>
    </sheetView>
  </sheetViews>
  <sheetFormatPr defaultRowHeight="15" x14ac:dyDescent="0.25"/>
  <sheetData>
    <row r="1" spans="1:21" x14ac:dyDescent="0.25">
      <c r="A1" t="s">
        <v>0</v>
      </c>
      <c r="B1" t="s">
        <v>15</v>
      </c>
      <c r="C1" t="s">
        <v>16</v>
      </c>
      <c r="D1" t="s">
        <v>17</v>
      </c>
      <c r="E1" t="s">
        <v>311</v>
      </c>
      <c r="F1" t="s">
        <v>18</v>
      </c>
      <c r="G1" t="s">
        <v>19</v>
      </c>
      <c r="H1" t="s">
        <v>20</v>
      </c>
      <c r="I1" t="s">
        <v>21</v>
      </c>
      <c r="J1" t="s">
        <v>22</v>
      </c>
      <c r="K1" t="s">
        <v>23</v>
      </c>
      <c r="L1" t="s">
        <v>24</v>
      </c>
      <c r="M1" t="s">
        <v>25</v>
      </c>
      <c r="N1" t="s">
        <v>26</v>
      </c>
      <c r="O1" t="s">
        <v>27</v>
      </c>
      <c r="P1" t="s">
        <v>28</v>
      </c>
      <c r="Q1" t="s">
        <v>29</v>
      </c>
      <c r="R1" t="s">
        <v>30</v>
      </c>
      <c r="S1" t="s">
        <v>31</v>
      </c>
      <c r="T1" t="s">
        <v>32</v>
      </c>
    </row>
    <row r="2" spans="1:21" x14ac:dyDescent="0.25">
      <c r="A2" t="str">
        <f>Database!A2</f>
        <v>EDM</v>
      </c>
      <c r="B2" t="str">
        <f>Database!F2</f>
        <v>DEU</v>
      </c>
      <c r="C2">
        <f>Database!G2</f>
        <v>14000000</v>
      </c>
      <c r="D2" t="str">
        <f t="shared" ref="D2:M11" si="0">IF($B2=D$1,$C2,"")</f>
        <v/>
      </c>
      <c r="E2" t="str">
        <f t="shared" si="0"/>
        <v/>
      </c>
      <c r="F2" t="str">
        <f t="shared" si="0"/>
        <v/>
      </c>
      <c r="G2" t="str">
        <f t="shared" si="0"/>
        <v/>
      </c>
      <c r="H2" t="str">
        <f t="shared" si="0"/>
        <v/>
      </c>
      <c r="I2" t="str">
        <f t="shared" si="0"/>
        <v/>
      </c>
      <c r="J2">
        <f t="shared" si="0"/>
        <v>14000000</v>
      </c>
      <c r="K2" t="str">
        <f t="shared" si="0"/>
        <v/>
      </c>
      <c r="L2" t="str">
        <f t="shared" si="0"/>
        <v/>
      </c>
      <c r="M2" t="str">
        <f t="shared" si="0"/>
        <v/>
      </c>
      <c r="N2" t="str">
        <f t="shared" ref="N2:T11" si="1">IF($B2=N$1,$C2,"")</f>
        <v/>
      </c>
      <c r="O2" t="str">
        <f t="shared" si="1"/>
        <v/>
      </c>
      <c r="P2" t="str">
        <f t="shared" si="1"/>
        <v/>
      </c>
      <c r="Q2" t="str">
        <f t="shared" si="1"/>
        <v/>
      </c>
      <c r="R2" t="str">
        <f t="shared" si="1"/>
        <v/>
      </c>
      <c r="S2" t="str">
        <f t="shared" si="1"/>
        <v/>
      </c>
      <c r="T2" t="str">
        <f t="shared" si="1"/>
        <v/>
      </c>
      <c r="U2" t="str">
        <f t="shared" ref="U2:U11" si="2">IF($B2=U$1,$C2,"")</f>
        <v/>
      </c>
    </row>
    <row r="3" spans="1:21" x14ac:dyDescent="0.25">
      <c r="A3" t="str">
        <f>Database!A3</f>
        <v>TOR</v>
      </c>
      <c r="B3" t="str">
        <f>Database!F3</f>
        <v>USA</v>
      </c>
      <c r="C3">
        <f>Database!G3</f>
        <v>13250000</v>
      </c>
      <c r="D3" t="str">
        <f t="shared" si="0"/>
        <v/>
      </c>
      <c r="E3" t="str">
        <f t="shared" si="0"/>
        <v/>
      </c>
      <c r="F3" t="str">
        <f t="shared" si="0"/>
        <v/>
      </c>
      <c r="G3" t="str">
        <f t="shared" si="0"/>
        <v/>
      </c>
      <c r="H3" t="str">
        <f t="shared" si="0"/>
        <v/>
      </c>
      <c r="I3" t="str">
        <f t="shared" si="0"/>
        <v/>
      </c>
      <c r="J3" t="str">
        <f t="shared" si="0"/>
        <v/>
      </c>
      <c r="K3" t="str">
        <f t="shared" si="0"/>
        <v/>
      </c>
      <c r="L3" t="str">
        <f t="shared" si="0"/>
        <v/>
      </c>
      <c r="M3" t="str">
        <f t="shared" si="0"/>
        <v/>
      </c>
      <c r="N3" t="str">
        <f t="shared" si="1"/>
        <v/>
      </c>
      <c r="O3" t="str">
        <f t="shared" si="1"/>
        <v/>
      </c>
      <c r="P3" t="str">
        <f t="shared" si="1"/>
        <v/>
      </c>
      <c r="Q3" t="str">
        <f t="shared" si="1"/>
        <v/>
      </c>
      <c r="R3" t="str">
        <f t="shared" si="1"/>
        <v/>
      </c>
      <c r="S3" t="str">
        <f t="shared" si="1"/>
        <v/>
      </c>
      <c r="T3">
        <f t="shared" si="1"/>
        <v>13250000</v>
      </c>
      <c r="U3" t="str">
        <f t="shared" si="2"/>
        <v/>
      </c>
    </row>
    <row r="4" spans="1:21" x14ac:dyDescent="0.25">
      <c r="A4" t="str">
        <f>Database!A4</f>
        <v>COL</v>
      </c>
      <c r="B4" t="str">
        <f>Database!F4</f>
        <v>CAN</v>
      </c>
      <c r="C4">
        <f>Database!G4</f>
        <v>12600000</v>
      </c>
      <c r="D4" t="str">
        <f t="shared" si="0"/>
        <v/>
      </c>
      <c r="E4" t="str">
        <f t="shared" si="0"/>
        <v/>
      </c>
      <c r="F4" t="str">
        <f t="shared" si="0"/>
        <v/>
      </c>
      <c r="G4">
        <f t="shared" si="0"/>
        <v>12600000</v>
      </c>
      <c r="H4" t="str">
        <f t="shared" si="0"/>
        <v/>
      </c>
      <c r="I4" t="str">
        <f t="shared" si="0"/>
        <v/>
      </c>
      <c r="J4" t="str">
        <f t="shared" si="0"/>
        <v/>
      </c>
      <c r="K4" t="str">
        <f t="shared" si="0"/>
        <v/>
      </c>
      <c r="L4" t="str">
        <f t="shared" si="0"/>
        <v/>
      </c>
      <c r="M4" t="str">
        <f t="shared" si="0"/>
        <v/>
      </c>
      <c r="N4" t="str">
        <f t="shared" si="1"/>
        <v/>
      </c>
      <c r="O4" t="str">
        <f t="shared" si="1"/>
        <v/>
      </c>
      <c r="P4" t="str">
        <f t="shared" si="1"/>
        <v/>
      </c>
      <c r="Q4" t="str">
        <f t="shared" si="1"/>
        <v/>
      </c>
      <c r="R4" t="str">
        <f t="shared" si="1"/>
        <v/>
      </c>
      <c r="S4" t="str">
        <f t="shared" si="1"/>
        <v/>
      </c>
      <c r="T4" t="str">
        <f t="shared" si="1"/>
        <v/>
      </c>
      <c r="U4" t="str">
        <f t="shared" si="2"/>
        <v/>
      </c>
    </row>
    <row r="5" spans="1:21" x14ac:dyDescent="0.25">
      <c r="A5" t="str">
        <f>Database!A5</f>
        <v>EDM</v>
      </c>
      <c r="B5" t="str">
        <f>Database!F5</f>
        <v>CAN</v>
      </c>
      <c r="C5">
        <f>Database!G5</f>
        <v>12500000</v>
      </c>
      <c r="D5" t="str">
        <f t="shared" si="0"/>
        <v/>
      </c>
      <c r="E5" t="str">
        <f t="shared" si="0"/>
        <v/>
      </c>
      <c r="F5" t="str">
        <f t="shared" si="0"/>
        <v/>
      </c>
      <c r="G5">
        <f t="shared" si="0"/>
        <v>12500000</v>
      </c>
      <c r="H5" t="str">
        <f t="shared" si="0"/>
        <v/>
      </c>
      <c r="I5" t="str">
        <f t="shared" si="0"/>
        <v/>
      </c>
      <c r="J5" t="str">
        <f t="shared" si="0"/>
        <v/>
      </c>
      <c r="K5" t="str">
        <f t="shared" si="0"/>
        <v/>
      </c>
      <c r="L5" t="str">
        <f t="shared" si="0"/>
        <v/>
      </c>
      <c r="M5" t="str">
        <f t="shared" si="0"/>
        <v/>
      </c>
      <c r="N5" t="str">
        <f t="shared" si="1"/>
        <v/>
      </c>
      <c r="O5" t="str">
        <f t="shared" si="1"/>
        <v/>
      </c>
      <c r="P5" t="str">
        <f t="shared" si="1"/>
        <v/>
      </c>
      <c r="Q5" t="str">
        <f t="shared" si="1"/>
        <v/>
      </c>
      <c r="R5" t="str">
        <f t="shared" si="1"/>
        <v/>
      </c>
      <c r="S5" t="str">
        <f t="shared" si="1"/>
        <v/>
      </c>
      <c r="T5" t="str">
        <f t="shared" si="1"/>
        <v/>
      </c>
      <c r="U5" t="str">
        <f t="shared" si="2"/>
        <v/>
      </c>
    </row>
    <row r="6" spans="1:21" x14ac:dyDescent="0.25">
      <c r="A6" t="str">
        <f>Database!A6</f>
        <v>VEG</v>
      </c>
      <c r="B6" t="str">
        <f>Database!F6</f>
        <v>CAN</v>
      </c>
      <c r="C6">
        <f>Database!G6</f>
        <v>12000000</v>
      </c>
      <c r="D6" t="str">
        <f t="shared" si="0"/>
        <v/>
      </c>
      <c r="E6" t="str">
        <f t="shared" si="0"/>
        <v/>
      </c>
      <c r="F6" t="str">
        <f t="shared" si="0"/>
        <v/>
      </c>
      <c r="G6">
        <f t="shared" si="0"/>
        <v>12000000</v>
      </c>
      <c r="H6" t="str">
        <f t="shared" si="0"/>
        <v/>
      </c>
      <c r="I6" t="str">
        <f t="shared" si="0"/>
        <v/>
      </c>
      <c r="J6" t="str">
        <f t="shared" si="0"/>
        <v/>
      </c>
      <c r="K6" t="str">
        <f t="shared" si="0"/>
        <v/>
      </c>
      <c r="L6" t="str">
        <f t="shared" si="0"/>
        <v/>
      </c>
      <c r="M6" t="str">
        <f t="shared" si="0"/>
        <v/>
      </c>
      <c r="N6" t="str">
        <f t="shared" si="1"/>
        <v/>
      </c>
      <c r="O6" t="str">
        <f t="shared" si="1"/>
        <v/>
      </c>
      <c r="P6" t="str">
        <f t="shared" si="1"/>
        <v/>
      </c>
      <c r="Q6" t="str">
        <f t="shared" si="1"/>
        <v/>
      </c>
      <c r="R6" t="str">
        <f t="shared" si="1"/>
        <v/>
      </c>
      <c r="S6" t="str">
        <f t="shared" si="1"/>
        <v/>
      </c>
      <c r="T6" t="str">
        <f t="shared" si="1"/>
        <v/>
      </c>
      <c r="U6" t="str">
        <f t="shared" si="2"/>
        <v/>
      </c>
    </row>
    <row r="7" spans="1:21" x14ac:dyDescent="0.25">
      <c r="A7" t="str">
        <f>Database!A7</f>
        <v>LAK</v>
      </c>
      <c r="B7" t="str">
        <f>Database!F7</f>
        <v>RUS</v>
      </c>
      <c r="C7">
        <f>Database!G7</f>
        <v>11642857</v>
      </c>
      <c r="D7" t="str">
        <f t="shared" si="0"/>
        <v/>
      </c>
      <c r="E7" t="str">
        <f t="shared" si="0"/>
        <v/>
      </c>
      <c r="F7" t="str">
        <f t="shared" si="0"/>
        <v/>
      </c>
      <c r="G7" t="str">
        <f t="shared" si="0"/>
        <v/>
      </c>
      <c r="H7" t="str">
        <f t="shared" si="0"/>
        <v/>
      </c>
      <c r="I7" t="str">
        <f t="shared" si="0"/>
        <v/>
      </c>
      <c r="J7" t="str">
        <f t="shared" si="0"/>
        <v/>
      </c>
      <c r="K7" t="str">
        <f t="shared" si="0"/>
        <v/>
      </c>
      <c r="L7" t="str">
        <f t="shared" si="0"/>
        <v/>
      </c>
      <c r="M7" t="str">
        <f t="shared" si="0"/>
        <v/>
      </c>
      <c r="N7" t="str">
        <f t="shared" si="1"/>
        <v/>
      </c>
      <c r="O7" t="str">
        <f t="shared" si="1"/>
        <v/>
      </c>
      <c r="P7">
        <f t="shared" si="1"/>
        <v>11642857</v>
      </c>
      <c r="Q7" t="str">
        <f t="shared" si="1"/>
        <v/>
      </c>
      <c r="R7" t="str">
        <f t="shared" si="1"/>
        <v/>
      </c>
      <c r="S7" t="str">
        <f t="shared" si="1"/>
        <v/>
      </c>
      <c r="T7" t="str">
        <f t="shared" si="1"/>
        <v/>
      </c>
      <c r="U7" t="str">
        <f t="shared" si="2"/>
        <v/>
      </c>
    </row>
    <row r="8" spans="1:21" x14ac:dyDescent="0.25">
      <c r="A8" t="str">
        <f>Database!A8</f>
        <v>VAN</v>
      </c>
      <c r="B8" t="str">
        <f>Database!F8</f>
        <v>SWE</v>
      </c>
      <c r="C8">
        <f>Database!G8</f>
        <v>11600000</v>
      </c>
      <c r="D8" t="str">
        <f t="shared" si="0"/>
        <v/>
      </c>
      <c r="E8" t="str">
        <f t="shared" si="0"/>
        <v/>
      </c>
      <c r="F8" t="str">
        <f t="shared" si="0"/>
        <v/>
      </c>
      <c r="G8" t="str">
        <f t="shared" si="0"/>
        <v/>
      </c>
      <c r="H8" t="str">
        <f t="shared" si="0"/>
        <v/>
      </c>
      <c r="I8" t="str">
        <f t="shared" si="0"/>
        <v/>
      </c>
      <c r="J8" t="str">
        <f t="shared" si="0"/>
        <v/>
      </c>
      <c r="K8" t="str">
        <f t="shared" si="0"/>
        <v/>
      </c>
      <c r="L8" t="str">
        <f t="shared" si="0"/>
        <v/>
      </c>
      <c r="M8" t="str">
        <f t="shared" si="0"/>
        <v/>
      </c>
      <c r="N8" t="str">
        <f t="shared" si="1"/>
        <v/>
      </c>
      <c r="O8" t="str">
        <f t="shared" si="1"/>
        <v/>
      </c>
      <c r="P8" t="str">
        <f t="shared" si="1"/>
        <v/>
      </c>
      <c r="Q8" t="str">
        <f t="shared" si="1"/>
        <v/>
      </c>
      <c r="R8" t="str">
        <f t="shared" si="1"/>
        <v/>
      </c>
      <c r="S8">
        <f t="shared" si="1"/>
        <v>11600000</v>
      </c>
      <c r="T8" t="str">
        <f t="shared" si="1"/>
        <v/>
      </c>
      <c r="U8" t="str">
        <f t="shared" si="2"/>
        <v/>
      </c>
    </row>
    <row r="9" spans="1:21" x14ac:dyDescent="0.25">
      <c r="A9" t="str">
        <f>Database!A9</f>
        <v>NYR</v>
      </c>
      <c r="B9" t="str">
        <f>Database!F9</f>
        <v>RUS</v>
      </c>
      <c r="C9">
        <f>Database!G9</f>
        <v>11500000</v>
      </c>
      <c r="D9" t="str">
        <f t="shared" si="0"/>
        <v/>
      </c>
      <c r="E9" t="str">
        <f t="shared" si="0"/>
        <v/>
      </c>
      <c r="F9" t="str">
        <f t="shared" si="0"/>
        <v/>
      </c>
      <c r="G9" t="str">
        <f t="shared" si="0"/>
        <v/>
      </c>
      <c r="H9" t="str">
        <f t="shared" si="0"/>
        <v/>
      </c>
      <c r="I9" t="str">
        <f t="shared" si="0"/>
        <v/>
      </c>
      <c r="J9" t="str">
        <f t="shared" si="0"/>
        <v/>
      </c>
      <c r="K9" t="str">
        <f t="shared" si="0"/>
        <v/>
      </c>
      <c r="L9" t="str">
        <f t="shared" si="0"/>
        <v/>
      </c>
      <c r="M9" t="str">
        <f t="shared" si="0"/>
        <v/>
      </c>
      <c r="N9" t="str">
        <f t="shared" si="1"/>
        <v/>
      </c>
      <c r="O9" t="str">
        <f t="shared" si="1"/>
        <v/>
      </c>
      <c r="P9">
        <f t="shared" si="1"/>
        <v>11500000</v>
      </c>
      <c r="Q9" t="str">
        <f t="shared" si="1"/>
        <v/>
      </c>
      <c r="R9" t="str">
        <f t="shared" si="1"/>
        <v/>
      </c>
      <c r="S9" t="str">
        <f t="shared" si="1"/>
        <v/>
      </c>
      <c r="T9" t="str">
        <f t="shared" si="1"/>
        <v/>
      </c>
      <c r="U9" t="str">
        <f t="shared" si="2"/>
        <v/>
      </c>
    </row>
    <row r="10" spans="1:21" x14ac:dyDescent="0.25">
      <c r="A10" t="str">
        <f>Database!A10</f>
        <v>PIT</v>
      </c>
      <c r="B10" t="str">
        <f>Database!F10</f>
        <v>SWE</v>
      </c>
      <c r="C10">
        <f>Database!G10</f>
        <v>11500000</v>
      </c>
      <c r="D10" t="str">
        <f t="shared" si="0"/>
        <v/>
      </c>
      <c r="E10" t="str">
        <f t="shared" si="0"/>
        <v/>
      </c>
      <c r="F10" t="str">
        <f t="shared" si="0"/>
        <v/>
      </c>
      <c r="G10" t="str">
        <f t="shared" si="0"/>
        <v/>
      </c>
      <c r="H10" t="str">
        <f t="shared" si="0"/>
        <v/>
      </c>
      <c r="I10" t="str">
        <f t="shared" si="0"/>
        <v/>
      </c>
      <c r="J10" t="str">
        <f t="shared" si="0"/>
        <v/>
      </c>
      <c r="K10" t="str">
        <f t="shared" si="0"/>
        <v/>
      </c>
      <c r="L10" t="str">
        <f t="shared" si="0"/>
        <v/>
      </c>
      <c r="M10" t="str">
        <f t="shared" si="0"/>
        <v/>
      </c>
      <c r="N10" t="str">
        <f t="shared" si="1"/>
        <v/>
      </c>
      <c r="O10" t="str">
        <f t="shared" si="1"/>
        <v/>
      </c>
      <c r="P10" t="str">
        <f t="shared" si="1"/>
        <v/>
      </c>
      <c r="Q10" t="str">
        <f t="shared" si="1"/>
        <v/>
      </c>
      <c r="R10" t="str">
        <f t="shared" si="1"/>
        <v/>
      </c>
      <c r="S10">
        <f t="shared" si="1"/>
        <v>11500000</v>
      </c>
      <c r="T10" t="str">
        <f t="shared" si="1"/>
        <v/>
      </c>
      <c r="U10" t="str">
        <f t="shared" si="2"/>
        <v/>
      </c>
    </row>
    <row r="11" spans="1:21" x14ac:dyDescent="0.25">
      <c r="A11" t="str">
        <f>Database!A11</f>
        <v>TOR</v>
      </c>
      <c r="B11" t="str">
        <f>Database!F11</f>
        <v>CAN</v>
      </c>
      <c r="C11">
        <f>Database!G11</f>
        <v>11500000</v>
      </c>
      <c r="D11" t="str">
        <f t="shared" si="0"/>
        <v/>
      </c>
      <c r="E11" t="str">
        <f t="shared" si="0"/>
        <v/>
      </c>
      <c r="F11" t="str">
        <f t="shared" si="0"/>
        <v/>
      </c>
      <c r="G11">
        <f t="shared" si="0"/>
        <v>11500000</v>
      </c>
      <c r="H11" t="str">
        <f t="shared" si="0"/>
        <v/>
      </c>
      <c r="I11" t="str">
        <f t="shared" si="0"/>
        <v/>
      </c>
      <c r="J11" t="str">
        <f t="shared" si="0"/>
        <v/>
      </c>
      <c r="K11" t="str">
        <f t="shared" si="0"/>
        <v/>
      </c>
      <c r="L11" t="str">
        <f t="shared" si="0"/>
        <v/>
      </c>
      <c r="M11" t="str">
        <f t="shared" si="0"/>
        <v/>
      </c>
      <c r="N11" t="str">
        <f t="shared" si="1"/>
        <v/>
      </c>
      <c r="O11" t="str">
        <f t="shared" si="1"/>
        <v/>
      </c>
      <c r="P11" t="str">
        <f t="shared" si="1"/>
        <v/>
      </c>
      <c r="Q11" t="str">
        <f t="shared" si="1"/>
        <v/>
      </c>
      <c r="R11" t="str">
        <f t="shared" si="1"/>
        <v/>
      </c>
      <c r="S11" t="str">
        <f t="shared" si="1"/>
        <v/>
      </c>
      <c r="T11" t="str">
        <f t="shared" si="1"/>
        <v/>
      </c>
      <c r="U11" t="str">
        <f t="shared" si="2"/>
        <v/>
      </c>
    </row>
    <row r="12" spans="1:21" x14ac:dyDescent="0.25">
      <c r="A12" t="str">
        <f>Database!A12</f>
        <v>BOS</v>
      </c>
      <c r="B12" t="str">
        <f>Database!F12</f>
        <v>CZE</v>
      </c>
      <c r="C12">
        <f>Database!G12</f>
        <v>11250000</v>
      </c>
      <c r="D12" t="str">
        <f t="shared" ref="D12:M21" si="3">IF($B12=D$1,$C12,"")</f>
        <v/>
      </c>
      <c r="E12" t="str">
        <f t="shared" si="3"/>
        <v/>
      </c>
      <c r="F12" t="str">
        <f t="shared" si="3"/>
        <v/>
      </c>
      <c r="G12" t="str">
        <f t="shared" si="3"/>
        <v/>
      </c>
      <c r="H12" t="str">
        <f t="shared" si="3"/>
        <v/>
      </c>
      <c r="I12">
        <f t="shared" si="3"/>
        <v>11250000</v>
      </c>
      <c r="J12" t="str">
        <f t="shared" si="3"/>
        <v/>
      </c>
      <c r="K12" t="str">
        <f t="shared" si="3"/>
        <v/>
      </c>
      <c r="L12" t="str">
        <f t="shared" si="3"/>
        <v/>
      </c>
      <c r="M12" t="str">
        <f t="shared" si="3"/>
        <v/>
      </c>
      <c r="N12" t="str">
        <f t="shared" ref="N12:T21" si="4">IF($B12=N$1,$C12,"")</f>
        <v/>
      </c>
      <c r="O12" t="str">
        <f t="shared" si="4"/>
        <v/>
      </c>
      <c r="P12" t="str">
        <f t="shared" si="4"/>
        <v/>
      </c>
      <c r="Q12" t="str">
        <f t="shared" si="4"/>
        <v/>
      </c>
      <c r="R12" t="str">
        <f t="shared" si="4"/>
        <v/>
      </c>
      <c r="S12" t="str">
        <f t="shared" si="4"/>
        <v/>
      </c>
      <c r="T12" t="str">
        <f t="shared" si="4"/>
        <v/>
      </c>
      <c r="U12" t="str">
        <f t="shared" ref="U12:U21" si="5">IF($B12=U$1,$C12,"")</f>
        <v/>
      </c>
    </row>
    <row r="13" spans="1:21" x14ac:dyDescent="0.25">
      <c r="A13" t="str">
        <f>Database!A13</f>
        <v>BUF</v>
      </c>
      <c r="B13" t="str">
        <f>Database!F13</f>
        <v>SWE</v>
      </c>
      <c r="C13">
        <f>Database!G13</f>
        <v>11000000</v>
      </c>
      <c r="D13" t="str">
        <f t="shared" si="3"/>
        <v/>
      </c>
      <c r="E13" t="str">
        <f t="shared" si="3"/>
        <v/>
      </c>
      <c r="F13" t="str">
        <f t="shared" si="3"/>
        <v/>
      </c>
      <c r="G13" t="str">
        <f t="shared" si="3"/>
        <v/>
      </c>
      <c r="H13" t="str">
        <f t="shared" si="3"/>
        <v/>
      </c>
      <c r="I13" t="str">
        <f t="shared" si="3"/>
        <v/>
      </c>
      <c r="J13" t="str">
        <f t="shared" si="3"/>
        <v/>
      </c>
      <c r="K13" t="str">
        <f t="shared" si="3"/>
        <v/>
      </c>
      <c r="L13" t="str">
        <f t="shared" si="3"/>
        <v/>
      </c>
      <c r="M13" t="str">
        <f t="shared" si="3"/>
        <v/>
      </c>
      <c r="N13" t="str">
        <f t="shared" si="4"/>
        <v/>
      </c>
      <c r="O13" t="str">
        <f t="shared" si="4"/>
        <v/>
      </c>
      <c r="P13" t="str">
        <f t="shared" si="4"/>
        <v/>
      </c>
      <c r="Q13" t="str">
        <f t="shared" si="4"/>
        <v/>
      </c>
      <c r="R13" t="str">
        <f t="shared" si="4"/>
        <v/>
      </c>
      <c r="S13">
        <f t="shared" si="4"/>
        <v>11000000</v>
      </c>
      <c r="T13" t="str">
        <f t="shared" si="4"/>
        <v/>
      </c>
      <c r="U13" t="str">
        <f t="shared" si="5"/>
        <v/>
      </c>
    </row>
    <row r="14" spans="1:21" x14ac:dyDescent="0.25">
      <c r="A14" t="str">
        <f>Database!A14</f>
        <v>LAK</v>
      </c>
      <c r="B14" t="str">
        <f>Database!F14</f>
        <v>CAN</v>
      </c>
      <c r="C14">
        <f>Database!G14</f>
        <v>11000000</v>
      </c>
      <c r="D14" t="str">
        <f t="shared" si="3"/>
        <v/>
      </c>
      <c r="E14" t="str">
        <f t="shared" si="3"/>
        <v/>
      </c>
      <c r="F14" t="str">
        <f t="shared" si="3"/>
        <v/>
      </c>
      <c r="G14">
        <f t="shared" si="3"/>
        <v>11000000</v>
      </c>
      <c r="H14" t="str">
        <f t="shared" si="3"/>
        <v/>
      </c>
      <c r="I14" t="str">
        <f t="shared" si="3"/>
        <v/>
      </c>
      <c r="J14" t="str">
        <f t="shared" si="3"/>
        <v/>
      </c>
      <c r="K14" t="str">
        <f t="shared" si="3"/>
        <v/>
      </c>
      <c r="L14" t="str">
        <f t="shared" si="3"/>
        <v/>
      </c>
      <c r="M14" t="str">
        <f t="shared" si="3"/>
        <v/>
      </c>
      <c r="N14" t="str">
        <f t="shared" si="4"/>
        <v/>
      </c>
      <c r="O14" t="str">
        <f t="shared" si="4"/>
        <v/>
      </c>
      <c r="P14" t="str">
        <f t="shared" si="4"/>
        <v/>
      </c>
      <c r="Q14" t="str">
        <f t="shared" si="4"/>
        <v/>
      </c>
      <c r="R14" t="str">
        <f t="shared" si="4"/>
        <v/>
      </c>
      <c r="S14" t="str">
        <f t="shared" si="4"/>
        <v/>
      </c>
      <c r="T14" t="str">
        <f t="shared" si="4"/>
        <v/>
      </c>
      <c r="U14" t="str">
        <f t="shared" si="5"/>
        <v/>
      </c>
    </row>
    <row r="15" spans="1:21" x14ac:dyDescent="0.25">
      <c r="A15" t="str">
        <f>Database!A15</f>
        <v>CGY</v>
      </c>
      <c r="B15" t="str">
        <f>Database!F15</f>
        <v>CAN</v>
      </c>
      <c r="C15">
        <f>Database!G15</f>
        <v>10500000</v>
      </c>
      <c r="D15" t="str">
        <f t="shared" si="3"/>
        <v/>
      </c>
      <c r="E15" t="str">
        <f t="shared" si="3"/>
        <v/>
      </c>
      <c r="F15" t="str">
        <f t="shared" si="3"/>
        <v/>
      </c>
      <c r="G15">
        <f t="shared" si="3"/>
        <v>10500000</v>
      </c>
      <c r="H15" t="str">
        <f t="shared" si="3"/>
        <v/>
      </c>
      <c r="I15" t="str">
        <f t="shared" si="3"/>
        <v/>
      </c>
      <c r="J15" t="str">
        <f t="shared" si="3"/>
        <v/>
      </c>
      <c r="K15" t="str">
        <f t="shared" si="3"/>
        <v/>
      </c>
      <c r="L15" t="str">
        <f t="shared" si="3"/>
        <v/>
      </c>
      <c r="M15" t="str">
        <f t="shared" si="3"/>
        <v/>
      </c>
      <c r="N15" t="str">
        <f t="shared" si="4"/>
        <v/>
      </c>
      <c r="O15" t="str">
        <f t="shared" si="4"/>
        <v/>
      </c>
      <c r="P15" t="str">
        <f t="shared" si="4"/>
        <v/>
      </c>
      <c r="Q15" t="str">
        <f t="shared" si="4"/>
        <v/>
      </c>
      <c r="R15" t="str">
        <f t="shared" si="4"/>
        <v/>
      </c>
      <c r="S15" t="str">
        <f t="shared" si="4"/>
        <v/>
      </c>
      <c r="T15" t="str">
        <f t="shared" si="4"/>
        <v/>
      </c>
      <c r="U15" t="str">
        <f t="shared" si="5"/>
        <v/>
      </c>
    </row>
    <row r="16" spans="1:21" x14ac:dyDescent="0.25">
      <c r="A16" t="str">
        <f>Database!A16</f>
        <v>EDM</v>
      </c>
      <c r="B16" t="str">
        <f>Database!F16</f>
        <v>CAN</v>
      </c>
      <c r="C16">
        <f>Database!G16</f>
        <v>10500000</v>
      </c>
      <c r="D16" t="str">
        <f t="shared" si="3"/>
        <v/>
      </c>
      <c r="E16" t="str">
        <f t="shared" si="3"/>
        <v/>
      </c>
      <c r="F16" t="str">
        <f t="shared" si="3"/>
        <v/>
      </c>
      <c r="G16">
        <f t="shared" si="3"/>
        <v>10500000</v>
      </c>
      <c r="H16" t="str">
        <f t="shared" si="3"/>
        <v/>
      </c>
      <c r="I16" t="str">
        <f t="shared" si="3"/>
        <v/>
      </c>
      <c r="J16" t="str">
        <f t="shared" si="3"/>
        <v/>
      </c>
      <c r="K16" t="str">
        <f t="shared" si="3"/>
        <v/>
      </c>
      <c r="L16" t="str">
        <f t="shared" si="3"/>
        <v/>
      </c>
      <c r="M16" t="str">
        <f t="shared" si="3"/>
        <v/>
      </c>
      <c r="N16" t="str">
        <f t="shared" si="4"/>
        <v/>
      </c>
      <c r="O16" t="str">
        <f t="shared" si="4"/>
        <v/>
      </c>
      <c r="P16" t="str">
        <f t="shared" si="4"/>
        <v/>
      </c>
      <c r="Q16" t="str">
        <f t="shared" si="4"/>
        <v/>
      </c>
      <c r="R16" t="str">
        <f t="shared" si="4"/>
        <v/>
      </c>
      <c r="S16" t="str">
        <f t="shared" si="4"/>
        <v/>
      </c>
      <c r="T16" t="str">
        <f t="shared" si="4"/>
        <v/>
      </c>
      <c r="U16" t="str">
        <f t="shared" si="5"/>
        <v/>
      </c>
    </row>
    <row r="17" spans="1:21" x14ac:dyDescent="0.25">
      <c r="A17" t="str">
        <f>Database!A17</f>
        <v>FLA</v>
      </c>
      <c r="B17" t="str">
        <f>Database!F17</f>
        <v>FIN</v>
      </c>
      <c r="C17">
        <f>Database!G17</f>
        <v>10000000</v>
      </c>
      <c r="D17" t="str">
        <f t="shared" si="3"/>
        <v/>
      </c>
      <c r="E17" t="str">
        <f t="shared" si="3"/>
        <v/>
      </c>
      <c r="F17" t="str">
        <f t="shared" si="3"/>
        <v/>
      </c>
      <c r="G17" t="str">
        <f t="shared" si="3"/>
        <v/>
      </c>
      <c r="H17" t="str">
        <f t="shared" si="3"/>
        <v/>
      </c>
      <c r="I17" t="str">
        <f t="shared" si="3"/>
        <v/>
      </c>
      <c r="J17" t="str">
        <f t="shared" si="3"/>
        <v/>
      </c>
      <c r="K17" t="str">
        <f t="shared" si="3"/>
        <v/>
      </c>
      <c r="L17">
        <f t="shared" si="3"/>
        <v>10000000</v>
      </c>
      <c r="M17" t="str">
        <f t="shared" si="3"/>
        <v/>
      </c>
      <c r="N17" t="str">
        <f t="shared" si="4"/>
        <v/>
      </c>
      <c r="O17" t="str">
        <f t="shared" si="4"/>
        <v/>
      </c>
      <c r="P17" t="str">
        <f t="shared" si="4"/>
        <v/>
      </c>
      <c r="Q17" t="str">
        <f t="shared" si="4"/>
        <v/>
      </c>
      <c r="R17" t="str">
        <f t="shared" si="4"/>
        <v/>
      </c>
      <c r="S17" t="str">
        <f t="shared" si="4"/>
        <v/>
      </c>
      <c r="T17" t="str">
        <f t="shared" si="4"/>
        <v/>
      </c>
      <c r="U17" t="str">
        <f t="shared" si="5"/>
        <v/>
      </c>
    </row>
    <row r="18" spans="1:21" x14ac:dyDescent="0.25">
      <c r="A18" t="str">
        <f>Database!A18</f>
        <v>FLA</v>
      </c>
      <c r="B18" t="str">
        <f>Database!F18</f>
        <v>RUS</v>
      </c>
      <c r="C18">
        <f>Database!G18</f>
        <v>10000000</v>
      </c>
      <c r="D18" t="str">
        <f t="shared" si="3"/>
        <v/>
      </c>
      <c r="E18" t="str">
        <f t="shared" si="3"/>
        <v/>
      </c>
      <c r="F18" t="str">
        <f t="shared" si="3"/>
        <v/>
      </c>
      <c r="G18" t="str">
        <f t="shared" si="3"/>
        <v/>
      </c>
      <c r="H18" t="str">
        <f t="shared" si="3"/>
        <v/>
      </c>
      <c r="I18" t="str">
        <f t="shared" si="3"/>
        <v/>
      </c>
      <c r="J18" t="str">
        <f t="shared" si="3"/>
        <v/>
      </c>
      <c r="K18" t="str">
        <f t="shared" si="3"/>
        <v/>
      </c>
      <c r="L18" t="str">
        <f t="shared" si="3"/>
        <v/>
      </c>
      <c r="M18" t="str">
        <f t="shared" si="3"/>
        <v/>
      </c>
      <c r="N18" t="str">
        <f t="shared" si="4"/>
        <v/>
      </c>
      <c r="O18" t="str">
        <f t="shared" si="4"/>
        <v/>
      </c>
      <c r="P18">
        <f t="shared" si="4"/>
        <v>10000000</v>
      </c>
      <c r="Q18" t="str">
        <f t="shared" si="4"/>
        <v/>
      </c>
      <c r="R18" t="str">
        <f t="shared" si="4"/>
        <v/>
      </c>
      <c r="S18" t="str">
        <f t="shared" si="4"/>
        <v/>
      </c>
      <c r="T18" t="str">
        <f t="shared" si="4"/>
        <v/>
      </c>
      <c r="U18" t="str">
        <f t="shared" si="5"/>
        <v/>
      </c>
    </row>
    <row r="19" spans="1:21" x14ac:dyDescent="0.25">
      <c r="A19" t="str">
        <f>Database!A19</f>
        <v>VEG</v>
      </c>
      <c r="B19" t="str">
        <f>Database!F19</f>
        <v>USA</v>
      </c>
      <c r="C19">
        <f>Database!G19</f>
        <v>10000000</v>
      </c>
      <c r="D19" t="str">
        <f t="shared" si="3"/>
        <v/>
      </c>
      <c r="E19" t="str">
        <f t="shared" si="3"/>
        <v/>
      </c>
      <c r="F19" t="str">
        <f t="shared" si="3"/>
        <v/>
      </c>
      <c r="G19" t="str">
        <f t="shared" si="3"/>
        <v/>
      </c>
      <c r="H19" t="str">
        <f t="shared" si="3"/>
        <v/>
      </c>
      <c r="I19" t="str">
        <f t="shared" si="3"/>
        <v/>
      </c>
      <c r="J19" t="str">
        <f t="shared" si="3"/>
        <v/>
      </c>
      <c r="K19" t="str">
        <f t="shared" si="3"/>
        <v/>
      </c>
      <c r="L19" t="str">
        <f t="shared" si="3"/>
        <v/>
      </c>
      <c r="M19" t="str">
        <f t="shared" si="3"/>
        <v/>
      </c>
      <c r="N19" t="str">
        <f t="shared" si="4"/>
        <v/>
      </c>
      <c r="O19" t="str">
        <f t="shared" si="4"/>
        <v/>
      </c>
      <c r="P19" t="str">
        <f t="shared" si="4"/>
        <v/>
      </c>
      <c r="Q19" t="str">
        <f t="shared" si="4"/>
        <v/>
      </c>
      <c r="R19" t="str">
        <f t="shared" si="4"/>
        <v/>
      </c>
      <c r="S19" t="str">
        <f t="shared" si="4"/>
        <v/>
      </c>
      <c r="T19">
        <f t="shared" si="4"/>
        <v>10000000</v>
      </c>
      <c r="U19" t="str">
        <f t="shared" si="5"/>
        <v/>
      </c>
    </row>
    <row r="20" spans="1:21" x14ac:dyDescent="0.25">
      <c r="A20" t="str">
        <f>Database!A20</f>
        <v>DAL</v>
      </c>
      <c r="B20" t="str">
        <f>Database!F20</f>
        <v>CAN</v>
      </c>
      <c r="C20">
        <f>Database!G20</f>
        <v>9850000</v>
      </c>
      <c r="D20" t="str">
        <f t="shared" si="3"/>
        <v/>
      </c>
      <c r="E20" t="str">
        <f t="shared" si="3"/>
        <v/>
      </c>
      <c r="F20" t="str">
        <f t="shared" si="3"/>
        <v/>
      </c>
      <c r="G20">
        <f t="shared" si="3"/>
        <v>9850000</v>
      </c>
      <c r="H20" t="str">
        <f t="shared" si="3"/>
        <v/>
      </c>
      <c r="I20" t="str">
        <f t="shared" si="3"/>
        <v/>
      </c>
      <c r="J20" t="str">
        <f t="shared" si="3"/>
        <v/>
      </c>
      <c r="K20" t="str">
        <f t="shared" si="3"/>
        <v/>
      </c>
      <c r="L20" t="str">
        <f t="shared" si="3"/>
        <v/>
      </c>
      <c r="M20" t="str">
        <f t="shared" si="3"/>
        <v/>
      </c>
      <c r="N20" t="str">
        <f t="shared" si="4"/>
        <v/>
      </c>
      <c r="O20" t="str">
        <f t="shared" si="4"/>
        <v/>
      </c>
      <c r="P20" t="str">
        <f t="shared" si="4"/>
        <v/>
      </c>
      <c r="Q20" t="str">
        <f t="shared" si="4"/>
        <v/>
      </c>
      <c r="R20" t="str">
        <f t="shared" si="4"/>
        <v/>
      </c>
      <c r="S20" t="str">
        <f t="shared" si="4"/>
        <v/>
      </c>
      <c r="T20" t="str">
        <f t="shared" si="4"/>
        <v/>
      </c>
      <c r="U20" t="str">
        <f t="shared" si="5"/>
        <v/>
      </c>
    </row>
    <row r="21" spans="1:21" x14ac:dyDescent="0.25">
      <c r="A21" t="str">
        <f>Database!A21</f>
        <v>CAR</v>
      </c>
      <c r="B21" t="str">
        <f>Database!F21</f>
        <v>FIN</v>
      </c>
      <c r="C21">
        <f>Database!G21</f>
        <v>9750000</v>
      </c>
      <c r="D21" t="str">
        <f t="shared" si="3"/>
        <v/>
      </c>
      <c r="E21" t="str">
        <f t="shared" si="3"/>
        <v/>
      </c>
      <c r="F21" t="str">
        <f t="shared" si="3"/>
        <v/>
      </c>
      <c r="G21" t="str">
        <f t="shared" si="3"/>
        <v/>
      </c>
      <c r="H21" t="str">
        <f t="shared" si="3"/>
        <v/>
      </c>
      <c r="I21" t="str">
        <f t="shared" si="3"/>
        <v/>
      </c>
      <c r="J21" t="str">
        <f t="shared" si="3"/>
        <v/>
      </c>
      <c r="K21" t="str">
        <f t="shared" si="3"/>
        <v/>
      </c>
      <c r="L21">
        <f t="shared" si="3"/>
        <v>9750000</v>
      </c>
      <c r="M21" t="str">
        <f t="shared" si="3"/>
        <v/>
      </c>
      <c r="N21" t="str">
        <f t="shared" si="4"/>
        <v/>
      </c>
      <c r="O21" t="str">
        <f t="shared" si="4"/>
        <v/>
      </c>
      <c r="P21" t="str">
        <f t="shared" si="4"/>
        <v/>
      </c>
      <c r="Q21" t="str">
        <f t="shared" si="4"/>
        <v/>
      </c>
      <c r="R21" t="str">
        <f t="shared" si="4"/>
        <v/>
      </c>
      <c r="S21" t="str">
        <f t="shared" si="4"/>
        <v/>
      </c>
      <c r="T21" t="str">
        <f t="shared" si="4"/>
        <v/>
      </c>
      <c r="U21" t="str">
        <f t="shared" si="5"/>
        <v/>
      </c>
    </row>
    <row r="22" spans="1:21" x14ac:dyDescent="0.25">
      <c r="A22" t="str">
        <f>Database!A22</f>
        <v>CBJ</v>
      </c>
      <c r="B22" t="str">
        <f>Database!F22</f>
        <v>USA</v>
      </c>
      <c r="C22">
        <f>Database!G22</f>
        <v>9583333</v>
      </c>
      <c r="D22" t="str">
        <f t="shared" ref="D22:M31" si="6">IF($B22=D$1,$C22,"")</f>
        <v/>
      </c>
      <c r="E22" t="str">
        <f t="shared" si="6"/>
        <v/>
      </c>
      <c r="F22" t="str">
        <f t="shared" si="6"/>
        <v/>
      </c>
      <c r="G22" t="str">
        <f t="shared" si="6"/>
        <v/>
      </c>
      <c r="H22" t="str">
        <f t="shared" si="6"/>
        <v/>
      </c>
      <c r="I22" t="str">
        <f t="shared" si="6"/>
        <v/>
      </c>
      <c r="J22" t="str">
        <f t="shared" si="6"/>
        <v/>
      </c>
      <c r="K22" t="str">
        <f t="shared" si="6"/>
        <v/>
      </c>
      <c r="L22" t="str">
        <f t="shared" si="6"/>
        <v/>
      </c>
      <c r="M22" t="str">
        <f t="shared" si="6"/>
        <v/>
      </c>
      <c r="N22" t="str">
        <f t="shared" ref="N22:T31" si="7">IF($B22=N$1,$C22,"")</f>
        <v/>
      </c>
      <c r="O22" t="str">
        <f t="shared" si="7"/>
        <v/>
      </c>
      <c r="P22" t="str">
        <f t="shared" si="7"/>
        <v/>
      </c>
      <c r="Q22" t="str">
        <f t="shared" si="7"/>
        <v/>
      </c>
      <c r="R22" t="str">
        <f t="shared" si="7"/>
        <v/>
      </c>
      <c r="S22" t="str">
        <f t="shared" si="7"/>
        <v/>
      </c>
      <c r="T22">
        <f t="shared" si="7"/>
        <v>9583333</v>
      </c>
      <c r="U22" t="str">
        <f t="shared" ref="U22:U31" si="8">IF($B22=U$1,$C22,"")</f>
        <v/>
      </c>
    </row>
    <row r="23" spans="1:21" x14ac:dyDescent="0.25">
      <c r="A23" t="str">
        <f>Database!A23</f>
        <v>BOS</v>
      </c>
      <c r="B23" t="str">
        <f>Database!F23</f>
        <v>USA</v>
      </c>
      <c r="C23">
        <f>Database!G23</f>
        <v>9500000</v>
      </c>
      <c r="D23" t="str">
        <f t="shared" si="6"/>
        <v/>
      </c>
      <c r="E23" t="str">
        <f t="shared" si="6"/>
        <v/>
      </c>
      <c r="F23" t="str">
        <f t="shared" si="6"/>
        <v/>
      </c>
      <c r="G23" t="str">
        <f t="shared" si="6"/>
        <v/>
      </c>
      <c r="H23" t="str">
        <f t="shared" si="6"/>
        <v/>
      </c>
      <c r="I23" t="str">
        <f t="shared" si="6"/>
        <v/>
      </c>
      <c r="J23" t="str">
        <f t="shared" si="6"/>
        <v/>
      </c>
      <c r="K23" t="str">
        <f t="shared" si="6"/>
        <v/>
      </c>
      <c r="L23" t="str">
        <f t="shared" si="6"/>
        <v/>
      </c>
      <c r="M23" t="str">
        <f t="shared" si="6"/>
        <v/>
      </c>
      <c r="N23" t="str">
        <f t="shared" si="7"/>
        <v/>
      </c>
      <c r="O23" t="str">
        <f t="shared" si="7"/>
        <v/>
      </c>
      <c r="P23" t="str">
        <f t="shared" si="7"/>
        <v/>
      </c>
      <c r="Q23" t="str">
        <f t="shared" si="7"/>
        <v/>
      </c>
      <c r="R23" t="str">
        <f t="shared" si="7"/>
        <v/>
      </c>
      <c r="S23" t="str">
        <f t="shared" si="7"/>
        <v/>
      </c>
      <c r="T23">
        <f t="shared" si="7"/>
        <v>9500000</v>
      </c>
      <c r="U23" t="str">
        <f t="shared" si="8"/>
        <v/>
      </c>
    </row>
    <row r="24" spans="1:21" x14ac:dyDescent="0.25">
      <c r="A24" t="str">
        <f>Database!A24</f>
        <v>CHI</v>
      </c>
      <c r="B24" t="str">
        <f>Database!F24</f>
        <v>USA</v>
      </c>
      <c r="C24">
        <f>Database!G24</f>
        <v>9500000</v>
      </c>
      <c r="D24" t="str">
        <f t="shared" si="6"/>
        <v/>
      </c>
      <c r="E24" t="str">
        <f t="shared" si="6"/>
        <v/>
      </c>
      <c r="F24" t="str">
        <f t="shared" si="6"/>
        <v/>
      </c>
      <c r="G24" t="str">
        <f t="shared" si="6"/>
        <v/>
      </c>
      <c r="H24" t="str">
        <f t="shared" si="6"/>
        <v/>
      </c>
      <c r="I24" t="str">
        <f t="shared" si="6"/>
        <v/>
      </c>
      <c r="J24" t="str">
        <f t="shared" si="6"/>
        <v/>
      </c>
      <c r="K24" t="str">
        <f t="shared" si="6"/>
        <v/>
      </c>
      <c r="L24" t="str">
        <f t="shared" si="6"/>
        <v/>
      </c>
      <c r="M24" t="str">
        <f t="shared" si="6"/>
        <v/>
      </c>
      <c r="N24" t="str">
        <f t="shared" si="7"/>
        <v/>
      </c>
      <c r="O24" t="str">
        <f t="shared" si="7"/>
        <v/>
      </c>
      <c r="P24" t="str">
        <f t="shared" si="7"/>
        <v/>
      </c>
      <c r="Q24" t="str">
        <f t="shared" si="7"/>
        <v/>
      </c>
      <c r="R24" t="str">
        <f t="shared" si="7"/>
        <v/>
      </c>
      <c r="S24" t="str">
        <f t="shared" si="7"/>
        <v/>
      </c>
      <c r="T24">
        <f t="shared" si="7"/>
        <v>9500000</v>
      </c>
      <c r="U24" t="str">
        <f t="shared" si="8"/>
        <v/>
      </c>
    </row>
    <row r="25" spans="1:21" x14ac:dyDescent="0.25">
      <c r="A25" t="str">
        <f>Database!A25</f>
        <v>DAL</v>
      </c>
      <c r="B25" t="str">
        <f>Database!F25</f>
        <v>CAN</v>
      </c>
      <c r="C25">
        <f>Database!G25</f>
        <v>9500000</v>
      </c>
      <c r="D25" t="str">
        <f t="shared" si="6"/>
        <v/>
      </c>
      <c r="E25" t="str">
        <f t="shared" si="6"/>
        <v/>
      </c>
      <c r="F25" t="str">
        <f t="shared" si="6"/>
        <v/>
      </c>
      <c r="G25">
        <f t="shared" si="6"/>
        <v>9500000</v>
      </c>
      <c r="H25" t="str">
        <f t="shared" si="6"/>
        <v/>
      </c>
      <c r="I25" t="str">
        <f t="shared" si="6"/>
        <v/>
      </c>
      <c r="J25" t="str">
        <f t="shared" si="6"/>
        <v/>
      </c>
      <c r="K25" t="str">
        <f t="shared" si="6"/>
        <v/>
      </c>
      <c r="L25" t="str">
        <f t="shared" si="6"/>
        <v/>
      </c>
      <c r="M25" t="str">
        <f t="shared" si="6"/>
        <v/>
      </c>
      <c r="N25" t="str">
        <f t="shared" si="7"/>
        <v/>
      </c>
      <c r="O25" t="str">
        <f t="shared" si="7"/>
        <v/>
      </c>
      <c r="P25" t="str">
        <f t="shared" si="7"/>
        <v/>
      </c>
      <c r="Q25" t="str">
        <f t="shared" si="7"/>
        <v/>
      </c>
      <c r="R25" t="str">
        <f t="shared" si="7"/>
        <v/>
      </c>
      <c r="S25" t="str">
        <f t="shared" si="7"/>
        <v/>
      </c>
      <c r="T25" t="str">
        <f t="shared" si="7"/>
        <v/>
      </c>
      <c r="U25" t="str">
        <f t="shared" si="8"/>
        <v/>
      </c>
    </row>
    <row r="26" spans="1:21" x14ac:dyDescent="0.25">
      <c r="A26" t="str">
        <f>Database!A26</f>
        <v>FLA</v>
      </c>
      <c r="B26" t="str">
        <f>Database!F26</f>
        <v>USA</v>
      </c>
      <c r="C26">
        <f>Database!G26</f>
        <v>9500000</v>
      </c>
      <c r="D26" t="str">
        <f t="shared" si="6"/>
        <v/>
      </c>
      <c r="E26" t="str">
        <f t="shared" si="6"/>
        <v/>
      </c>
      <c r="F26" t="str">
        <f t="shared" si="6"/>
        <v/>
      </c>
      <c r="G26" t="str">
        <f t="shared" si="6"/>
        <v/>
      </c>
      <c r="H26" t="str">
        <f t="shared" si="6"/>
        <v/>
      </c>
      <c r="I26" t="str">
        <f t="shared" si="6"/>
        <v/>
      </c>
      <c r="J26" t="str">
        <f t="shared" si="6"/>
        <v/>
      </c>
      <c r="K26" t="str">
        <f t="shared" si="6"/>
        <v/>
      </c>
      <c r="L26" t="str">
        <f t="shared" si="6"/>
        <v/>
      </c>
      <c r="M26" t="str">
        <f t="shared" si="6"/>
        <v/>
      </c>
      <c r="N26" t="str">
        <f t="shared" si="7"/>
        <v/>
      </c>
      <c r="O26" t="str">
        <f t="shared" si="7"/>
        <v/>
      </c>
      <c r="P26" t="str">
        <f t="shared" si="7"/>
        <v/>
      </c>
      <c r="Q26" t="str">
        <f t="shared" si="7"/>
        <v/>
      </c>
      <c r="R26" t="str">
        <f t="shared" si="7"/>
        <v/>
      </c>
      <c r="S26" t="str">
        <f t="shared" si="7"/>
        <v/>
      </c>
      <c r="T26">
        <f t="shared" si="7"/>
        <v>9500000</v>
      </c>
      <c r="U26" t="str">
        <f t="shared" si="8"/>
        <v/>
      </c>
    </row>
    <row r="27" spans="1:21" x14ac:dyDescent="0.25">
      <c r="A27" t="str">
        <f>Database!A27</f>
        <v>MTL</v>
      </c>
      <c r="B27" t="str">
        <f>Database!F27</f>
        <v>CAN</v>
      </c>
      <c r="C27">
        <f>Database!G27</f>
        <v>9500000</v>
      </c>
      <c r="D27" t="str">
        <f t="shared" si="6"/>
        <v/>
      </c>
      <c r="E27" t="str">
        <f t="shared" si="6"/>
        <v/>
      </c>
      <c r="F27" t="str">
        <f t="shared" si="6"/>
        <v/>
      </c>
      <c r="G27">
        <f t="shared" si="6"/>
        <v>9500000</v>
      </c>
      <c r="H27" t="str">
        <f t="shared" si="6"/>
        <v/>
      </c>
      <c r="I27" t="str">
        <f t="shared" si="6"/>
        <v/>
      </c>
      <c r="J27" t="str">
        <f t="shared" si="6"/>
        <v/>
      </c>
      <c r="K27" t="str">
        <f t="shared" si="6"/>
        <v/>
      </c>
      <c r="L27" t="str">
        <f t="shared" si="6"/>
        <v/>
      </c>
      <c r="M27" t="str">
        <f t="shared" si="6"/>
        <v/>
      </c>
      <c r="N27" t="str">
        <f t="shared" si="7"/>
        <v/>
      </c>
      <c r="O27" t="str">
        <f t="shared" si="7"/>
        <v/>
      </c>
      <c r="P27" t="str">
        <f t="shared" si="7"/>
        <v/>
      </c>
      <c r="Q27" t="str">
        <f t="shared" si="7"/>
        <v/>
      </c>
      <c r="R27" t="str">
        <f t="shared" si="7"/>
        <v/>
      </c>
      <c r="S27" t="str">
        <f t="shared" si="7"/>
        <v/>
      </c>
      <c r="T27" t="str">
        <f t="shared" si="7"/>
        <v/>
      </c>
      <c r="U27" t="str">
        <f t="shared" si="8"/>
        <v/>
      </c>
    </row>
    <row r="28" spans="1:21" x14ac:dyDescent="0.25">
      <c r="A28" t="str">
        <f>Database!A28</f>
        <v>NYR</v>
      </c>
      <c r="B28" t="str">
        <f>Database!F28</f>
        <v>USA</v>
      </c>
      <c r="C28">
        <f>Database!G28</f>
        <v>9500000</v>
      </c>
      <c r="D28" t="str">
        <f t="shared" si="6"/>
        <v/>
      </c>
      <c r="E28" t="str">
        <f t="shared" si="6"/>
        <v/>
      </c>
      <c r="F28" t="str">
        <f t="shared" si="6"/>
        <v/>
      </c>
      <c r="G28" t="str">
        <f t="shared" si="6"/>
        <v/>
      </c>
      <c r="H28" t="str">
        <f t="shared" si="6"/>
        <v/>
      </c>
      <c r="I28" t="str">
        <f t="shared" si="6"/>
        <v/>
      </c>
      <c r="J28" t="str">
        <f t="shared" si="6"/>
        <v/>
      </c>
      <c r="K28" t="str">
        <f t="shared" si="6"/>
        <v/>
      </c>
      <c r="L28" t="str">
        <f t="shared" si="6"/>
        <v/>
      </c>
      <c r="M28" t="str">
        <f t="shared" si="6"/>
        <v/>
      </c>
      <c r="N28" t="str">
        <f t="shared" si="7"/>
        <v/>
      </c>
      <c r="O28" t="str">
        <f t="shared" si="7"/>
        <v/>
      </c>
      <c r="P28" t="str">
        <f t="shared" si="7"/>
        <v/>
      </c>
      <c r="Q28" t="str">
        <f t="shared" si="7"/>
        <v/>
      </c>
      <c r="R28" t="str">
        <f t="shared" si="7"/>
        <v/>
      </c>
      <c r="S28" t="str">
        <f t="shared" si="7"/>
        <v/>
      </c>
      <c r="T28">
        <f t="shared" si="7"/>
        <v>9500000</v>
      </c>
      <c r="U28" t="str">
        <f t="shared" si="8"/>
        <v/>
      </c>
    </row>
    <row r="29" spans="1:21" x14ac:dyDescent="0.25">
      <c r="A29" t="str">
        <f>Database!A29</f>
        <v>TBL</v>
      </c>
      <c r="B29" t="str">
        <f>Database!F29</f>
        <v>RUS</v>
      </c>
      <c r="C29">
        <f>Database!G29</f>
        <v>9500000</v>
      </c>
      <c r="D29" t="str">
        <f t="shared" si="6"/>
        <v/>
      </c>
      <c r="E29" t="str">
        <f t="shared" si="6"/>
        <v/>
      </c>
      <c r="F29" t="str">
        <f t="shared" si="6"/>
        <v/>
      </c>
      <c r="G29" t="str">
        <f t="shared" si="6"/>
        <v/>
      </c>
      <c r="H29" t="str">
        <f t="shared" si="6"/>
        <v/>
      </c>
      <c r="I29" t="str">
        <f t="shared" si="6"/>
        <v/>
      </c>
      <c r="J29" t="str">
        <f t="shared" si="6"/>
        <v/>
      </c>
      <c r="K29" t="str">
        <f t="shared" si="6"/>
        <v/>
      </c>
      <c r="L29" t="str">
        <f t="shared" si="6"/>
        <v/>
      </c>
      <c r="M29" t="str">
        <f t="shared" si="6"/>
        <v/>
      </c>
      <c r="N29" t="str">
        <f t="shared" si="7"/>
        <v/>
      </c>
      <c r="O29" t="str">
        <f t="shared" si="7"/>
        <v/>
      </c>
      <c r="P29">
        <f t="shared" si="7"/>
        <v>9500000</v>
      </c>
      <c r="Q29" t="str">
        <f t="shared" si="7"/>
        <v/>
      </c>
      <c r="R29" t="str">
        <f t="shared" si="7"/>
        <v/>
      </c>
      <c r="S29" t="str">
        <f t="shared" si="7"/>
        <v/>
      </c>
      <c r="T29" t="str">
        <f t="shared" si="7"/>
        <v/>
      </c>
      <c r="U29" t="str">
        <f t="shared" si="8"/>
        <v/>
      </c>
    </row>
    <row r="30" spans="1:21" x14ac:dyDescent="0.25">
      <c r="A30" t="str">
        <f>Database!A30</f>
        <v>TBL</v>
      </c>
      <c r="B30" t="str">
        <f>Database!F30</f>
        <v>CAN</v>
      </c>
      <c r="C30">
        <f>Database!G30</f>
        <v>9500000</v>
      </c>
      <c r="D30" t="str">
        <f t="shared" si="6"/>
        <v/>
      </c>
      <c r="E30" t="str">
        <f t="shared" si="6"/>
        <v/>
      </c>
      <c r="F30" t="str">
        <f t="shared" si="6"/>
        <v/>
      </c>
      <c r="G30">
        <f t="shared" si="6"/>
        <v>9500000</v>
      </c>
      <c r="H30" t="str">
        <f t="shared" si="6"/>
        <v/>
      </c>
      <c r="I30" t="str">
        <f t="shared" si="6"/>
        <v/>
      </c>
      <c r="J30" t="str">
        <f t="shared" si="6"/>
        <v/>
      </c>
      <c r="K30" t="str">
        <f t="shared" si="6"/>
        <v/>
      </c>
      <c r="L30" t="str">
        <f t="shared" si="6"/>
        <v/>
      </c>
      <c r="M30" t="str">
        <f t="shared" si="6"/>
        <v/>
      </c>
      <c r="N30" t="str">
        <f t="shared" si="7"/>
        <v/>
      </c>
      <c r="O30" t="str">
        <f t="shared" si="7"/>
        <v/>
      </c>
      <c r="P30" t="str">
        <f t="shared" si="7"/>
        <v/>
      </c>
      <c r="Q30" t="str">
        <f t="shared" si="7"/>
        <v/>
      </c>
      <c r="R30" t="str">
        <f t="shared" si="7"/>
        <v/>
      </c>
      <c r="S30" t="str">
        <f t="shared" si="7"/>
        <v/>
      </c>
      <c r="T30" t="str">
        <f t="shared" si="7"/>
        <v/>
      </c>
      <c r="U30" t="str">
        <f t="shared" si="8"/>
        <v/>
      </c>
    </row>
    <row r="31" spans="1:21" x14ac:dyDescent="0.25">
      <c r="A31" t="str">
        <f>Database!A31</f>
        <v>TBL</v>
      </c>
      <c r="B31" t="str">
        <f>Database!F31</f>
        <v>RUS</v>
      </c>
      <c r="C31">
        <f>Database!G31</f>
        <v>9500000</v>
      </c>
      <c r="D31" t="str">
        <f t="shared" si="6"/>
        <v/>
      </c>
      <c r="E31" t="str">
        <f t="shared" si="6"/>
        <v/>
      </c>
      <c r="F31" t="str">
        <f t="shared" si="6"/>
        <v/>
      </c>
      <c r="G31" t="str">
        <f t="shared" si="6"/>
        <v/>
      </c>
      <c r="H31" t="str">
        <f t="shared" si="6"/>
        <v/>
      </c>
      <c r="I31" t="str">
        <f t="shared" si="6"/>
        <v/>
      </c>
      <c r="J31" t="str">
        <f t="shared" si="6"/>
        <v/>
      </c>
      <c r="K31" t="str">
        <f t="shared" si="6"/>
        <v/>
      </c>
      <c r="L31" t="str">
        <f t="shared" si="6"/>
        <v/>
      </c>
      <c r="M31" t="str">
        <f t="shared" si="6"/>
        <v/>
      </c>
      <c r="N31" t="str">
        <f t="shared" si="7"/>
        <v/>
      </c>
      <c r="O31" t="str">
        <f t="shared" si="7"/>
        <v/>
      </c>
      <c r="P31">
        <f t="shared" si="7"/>
        <v>9500000</v>
      </c>
      <c r="Q31" t="str">
        <f t="shared" si="7"/>
        <v/>
      </c>
      <c r="R31" t="str">
        <f t="shared" si="7"/>
        <v/>
      </c>
      <c r="S31" t="str">
        <f t="shared" si="7"/>
        <v/>
      </c>
      <c r="T31" t="str">
        <f t="shared" si="7"/>
        <v/>
      </c>
      <c r="U31" t="str">
        <f t="shared" si="8"/>
        <v/>
      </c>
    </row>
    <row r="32" spans="1:21" x14ac:dyDescent="0.25">
      <c r="A32" t="str">
        <f>Database!A32</f>
        <v>VEG</v>
      </c>
      <c r="B32" t="str">
        <f>Database!F32</f>
        <v>CAN</v>
      </c>
      <c r="C32">
        <f>Database!G32</f>
        <v>9500000</v>
      </c>
      <c r="D32" t="str">
        <f t="shared" ref="D32:M41" si="9">IF($B32=D$1,$C32,"")</f>
        <v/>
      </c>
      <c r="E32" t="str">
        <f t="shared" si="9"/>
        <v/>
      </c>
      <c r="F32" t="str">
        <f t="shared" si="9"/>
        <v/>
      </c>
      <c r="G32">
        <f t="shared" si="9"/>
        <v>9500000</v>
      </c>
      <c r="H32" t="str">
        <f t="shared" si="9"/>
        <v/>
      </c>
      <c r="I32" t="str">
        <f t="shared" si="9"/>
        <v/>
      </c>
      <c r="J32" t="str">
        <f t="shared" si="9"/>
        <v/>
      </c>
      <c r="K32" t="str">
        <f t="shared" si="9"/>
        <v/>
      </c>
      <c r="L32" t="str">
        <f t="shared" si="9"/>
        <v/>
      </c>
      <c r="M32" t="str">
        <f t="shared" si="9"/>
        <v/>
      </c>
      <c r="N32" t="str">
        <f t="shared" ref="N32:T41" si="10">IF($B32=N$1,$C32,"")</f>
        <v/>
      </c>
      <c r="O32" t="str">
        <f t="shared" si="10"/>
        <v/>
      </c>
      <c r="P32" t="str">
        <f t="shared" si="10"/>
        <v/>
      </c>
      <c r="Q32" t="str">
        <f t="shared" si="10"/>
        <v/>
      </c>
      <c r="R32" t="str">
        <f t="shared" si="10"/>
        <v/>
      </c>
      <c r="S32" t="str">
        <f t="shared" si="10"/>
        <v/>
      </c>
      <c r="T32" t="str">
        <f t="shared" si="10"/>
        <v/>
      </c>
      <c r="U32" t="str">
        <f t="shared" ref="U32:U41" si="11">IF($B32=U$1,$C32,"")</f>
        <v/>
      </c>
    </row>
    <row r="33" spans="1:21" x14ac:dyDescent="0.25">
      <c r="A33" t="str">
        <f>Database!A33</f>
        <v>WSH</v>
      </c>
      <c r="B33" t="str">
        <f>Database!F33</f>
        <v>RUS</v>
      </c>
      <c r="C33">
        <f>Database!G33</f>
        <v>9500000</v>
      </c>
      <c r="D33" t="str">
        <f t="shared" si="9"/>
        <v/>
      </c>
      <c r="E33" t="str">
        <f t="shared" si="9"/>
        <v/>
      </c>
      <c r="F33" t="str">
        <f t="shared" si="9"/>
        <v/>
      </c>
      <c r="G33" t="str">
        <f t="shared" si="9"/>
        <v/>
      </c>
      <c r="H33" t="str">
        <f t="shared" si="9"/>
        <v/>
      </c>
      <c r="I33" t="str">
        <f t="shared" si="9"/>
        <v/>
      </c>
      <c r="J33" t="str">
        <f t="shared" si="9"/>
        <v/>
      </c>
      <c r="K33" t="str">
        <f t="shared" si="9"/>
        <v/>
      </c>
      <c r="L33" t="str">
        <f t="shared" si="9"/>
        <v/>
      </c>
      <c r="M33" t="str">
        <f t="shared" si="9"/>
        <v/>
      </c>
      <c r="N33" t="str">
        <f t="shared" si="10"/>
        <v/>
      </c>
      <c r="O33" t="str">
        <f t="shared" si="10"/>
        <v/>
      </c>
      <c r="P33">
        <f t="shared" si="10"/>
        <v>9500000</v>
      </c>
      <c r="Q33" t="str">
        <f t="shared" si="10"/>
        <v/>
      </c>
      <c r="R33" t="str">
        <f t="shared" si="10"/>
        <v/>
      </c>
      <c r="S33" t="str">
        <f t="shared" si="10"/>
        <v/>
      </c>
      <c r="T33" t="str">
        <f t="shared" si="10"/>
        <v/>
      </c>
      <c r="U33" t="str">
        <f t="shared" si="11"/>
        <v/>
      </c>
    </row>
    <row r="34" spans="1:21" x14ac:dyDescent="0.25">
      <c r="A34" t="str">
        <f>Database!A34</f>
        <v>DAL</v>
      </c>
      <c r="B34" t="str">
        <f>Database!F34</f>
        <v>FIN</v>
      </c>
      <c r="C34">
        <f>Database!G34</f>
        <v>9250000</v>
      </c>
      <c r="D34" t="str">
        <f t="shared" si="9"/>
        <v/>
      </c>
      <c r="E34" t="str">
        <f t="shared" si="9"/>
        <v/>
      </c>
      <c r="F34" t="str">
        <f t="shared" si="9"/>
        <v/>
      </c>
      <c r="G34" t="str">
        <f t="shared" si="9"/>
        <v/>
      </c>
      <c r="H34" t="str">
        <f t="shared" si="9"/>
        <v/>
      </c>
      <c r="I34" t="str">
        <f t="shared" si="9"/>
        <v/>
      </c>
      <c r="J34" t="str">
        <f t="shared" si="9"/>
        <v/>
      </c>
      <c r="K34" t="str">
        <f t="shared" si="9"/>
        <v/>
      </c>
      <c r="L34">
        <f t="shared" si="9"/>
        <v>9250000</v>
      </c>
      <c r="M34" t="str">
        <f t="shared" si="9"/>
        <v/>
      </c>
      <c r="N34" t="str">
        <f t="shared" si="10"/>
        <v/>
      </c>
      <c r="O34" t="str">
        <f t="shared" si="10"/>
        <v/>
      </c>
      <c r="P34" t="str">
        <f t="shared" si="10"/>
        <v/>
      </c>
      <c r="Q34" t="str">
        <f t="shared" si="10"/>
        <v/>
      </c>
      <c r="R34" t="str">
        <f t="shared" si="10"/>
        <v/>
      </c>
      <c r="S34" t="str">
        <f t="shared" si="10"/>
        <v/>
      </c>
      <c r="T34" t="str">
        <f t="shared" si="10"/>
        <v/>
      </c>
      <c r="U34" t="str">
        <f t="shared" si="11"/>
        <v/>
      </c>
    </row>
    <row r="35" spans="1:21" x14ac:dyDescent="0.25">
      <c r="A35" t="str">
        <f>Database!A35</f>
        <v>EDM</v>
      </c>
      <c r="B35" t="str">
        <f>Database!F35</f>
        <v>CAN</v>
      </c>
      <c r="C35">
        <f>Database!G35</f>
        <v>9250000</v>
      </c>
      <c r="D35" t="str">
        <f t="shared" si="9"/>
        <v/>
      </c>
      <c r="E35" t="str">
        <f t="shared" si="9"/>
        <v/>
      </c>
      <c r="F35" t="str">
        <f t="shared" si="9"/>
        <v/>
      </c>
      <c r="G35">
        <f t="shared" si="9"/>
        <v>9250000</v>
      </c>
      <c r="H35" t="str">
        <f t="shared" si="9"/>
        <v/>
      </c>
      <c r="I35" t="str">
        <f t="shared" si="9"/>
        <v/>
      </c>
      <c r="J35" t="str">
        <f t="shared" si="9"/>
        <v/>
      </c>
      <c r="K35" t="str">
        <f t="shared" si="9"/>
        <v/>
      </c>
      <c r="L35" t="str">
        <f t="shared" si="9"/>
        <v/>
      </c>
      <c r="M35" t="str">
        <f t="shared" si="9"/>
        <v/>
      </c>
      <c r="N35" t="str">
        <f t="shared" si="10"/>
        <v/>
      </c>
      <c r="O35" t="str">
        <f t="shared" si="10"/>
        <v/>
      </c>
      <c r="P35" t="str">
        <f t="shared" si="10"/>
        <v/>
      </c>
      <c r="Q35" t="str">
        <f t="shared" si="10"/>
        <v/>
      </c>
      <c r="R35" t="str">
        <f t="shared" si="10"/>
        <v/>
      </c>
      <c r="S35" t="str">
        <f t="shared" si="10"/>
        <v/>
      </c>
      <c r="T35" t="str">
        <f t="shared" si="10"/>
        <v/>
      </c>
      <c r="U35" t="str">
        <f t="shared" si="11"/>
        <v/>
      </c>
    </row>
    <row r="36" spans="1:21" x14ac:dyDescent="0.25">
      <c r="A36" t="str">
        <f>Database!A36</f>
        <v>NYI</v>
      </c>
      <c r="B36" t="str">
        <f>Database!F36</f>
        <v>CAN</v>
      </c>
      <c r="C36">
        <f>Database!G36</f>
        <v>9150000</v>
      </c>
      <c r="D36" t="str">
        <f t="shared" si="9"/>
        <v/>
      </c>
      <c r="E36" t="str">
        <f t="shared" si="9"/>
        <v/>
      </c>
      <c r="F36" t="str">
        <f t="shared" si="9"/>
        <v/>
      </c>
      <c r="G36">
        <f t="shared" si="9"/>
        <v>9150000</v>
      </c>
      <c r="H36" t="str">
        <f t="shared" si="9"/>
        <v/>
      </c>
      <c r="I36" t="str">
        <f t="shared" si="9"/>
        <v/>
      </c>
      <c r="J36" t="str">
        <f t="shared" si="9"/>
        <v/>
      </c>
      <c r="K36" t="str">
        <f t="shared" si="9"/>
        <v/>
      </c>
      <c r="L36" t="str">
        <f t="shared" si="9"/>
        <v/>
      </c>
      <c r="M36" t="str">
        <f t="shared" si="9"/>
        <v/>
      </c>
      <c r="N36" t="str">
        <f t="shared" si="10"/>
        <v/>
      </c>
      <c r="O36" t="str">
        <f t="shared" si="10"/>
        <v/>
      </c>
      <c r="P36" t="str">
        <f t="shared" si="10"/>
        <v/>
      </c>
      <c r="Q36" t="str">
        <f t="shared" si="10"/>
        <v/>
      </c>
      <c r="R36" t="str">
        <f t="shared" si="10"/>
        <v/>
      </c>
      <c r="S36" t="str">
        <f t="shared" si="10"/>
        <v/>
      </c>
      <c r="T36" t="str">
        <f t="shared" si="10"/>
        <v/>
      </c>
      <c r="U36" t="str">
        <f t="shared" si="11"/>
        <v/>
      </c>
    </row>
    <row r="37" spans="1:21" x14ac:dyDescent="0.25">
      <c r="A37" t="str">
        <f>Database!A37</f>
        <v>NSH</v>
      </c>
      <c r="B37" t="str">
        <f>Database!F37</f>
        <v>CHE</v>
      </c>
      <c r="C37">
        <f>Database!G37</f>
        <v>9059000</v>
      </c>
      <c r="D37" t="str">
        <f t="shared" si="9"/>
        <v/>
      </c>
      <c r="E37" t="str">
        <f t="shared" si="9"/>
        <v/>
      </c>
      <c r="F37" t="str">
        <f t="shared" si="9"/>
        <v/>
      </c>
      <c r="G37" t="str">
        <f t="shared" si="9"/>
        <v/>
      </c>
      <c r="H37">
        <f t="shared" si="9"/>
        <v>9059000</v>
      </c>
      <c r="I37" t="str">
        <f t="shared" si="9"/>
        <v/>
      </c>
      <c r="J37" t="str">
        <f t="shared" si="9"/>
        <v/>
      </c>
      <c r="K37" t="str">
        <f t="shared" si="9"/>
        <v/>
      </c>
      <c r="L37" t="str">
        <f t="shared" si="9"/>
        <v/>
      </c>
      <c r="M37" t="str">
        <f t="shared" si="9"/>
        <v/>
      </c>
      <c r="N37" t="str">
        <f t="shared" si="10"/>
        <v/>
      </c>
      <c r="O37" t="str">
        <f t="shared" si="10"/>
        <v/>
      </c>
      <c r="P37" t="str">
        <f t="shared" si="10"/>
        <v/>
      </c>
      <c r="Q37" t="str">
        <f t="shared" si="10"/>
        <v/>
      </c>
      <c r="R37" t="str">
        <f t="shared" si="10"/>
        <v/>
      </c>
      <c r="S37" t="str">
        <f t="shared" si="10"/>
        <v/>
      </c>
      <c r="T37" t="str">
        <f t="shared" si="10"/>
        <v/>
      </c>
      <c r="U37" t="str">
        <f t="shared" si="11"/>
        <v/>
      </c>
    </row>
    <row r="38" spans="1:21" x14ac:dyDescent="0.25">
      <c r="A38" t="str">
        <f>Database!A38</f>
        <v>COL</v>
      </c>
      <c r="B38" t="str">
        <f>Database!F38</f>
        <v>CAN</v>
      </c>
      <c r="C38">
        <f>Database!G38</f>
        <v>9000000</v>
      </c>
      <c r="D38" t="str">
        <f t="shared" si="9"/>
        <v/>
      </c>
      <c r="E38" t="str">
        <f t="shared" si="9"/>
        <v/>
      </c>
      <c r="F38" t="str">
        <f t="shared" si="9"/>
        <v/>
      </c>
      <c r="G38">
        <f t="shared" si="9"/>
        <v>9000000</v>
      </c>
      <c r="H38" t="str">
        <f t="shared" si="9"/>
        <v/>
      </c>
      <c r="I38" t="str">
        <f t="shared" si="9"/>
        <v/>
      </c>
      <c r="J38" t="str">
        <f t="shared" si="9"/>
        <v/>
      </c>
      <c r="K38" t="str">
        <f t="shared" si="9"/>
        <v/>
      </c>
      <c r="L38" t="str">
        <f t="shared" si="9"/>
        <v/>
      </c>
      <c r="M38" t="str">
        <f t="shared" si="9"/>
        <v/>
      </c>
      <c r="N38" t="str">
        <f t="shared" si="10"/>
        <v/>
      </c>
      <c r="O38" t="str">
        <f t="shared" si="10"/>
        <v/>
      </c>
      <c r="P38" t="str">
        <f t="shared" si="10"/>
        <v/>
      </c>
      <c r="Q38" t="str">
        <f t="shared" si="10"/>
        <v/>
      </c>
      <c r="R38" t="str">
        <f t="shared" si="10"/>
        <v/>
      </c>
      <c r="S38" t="str">
        <f t="shared" si="10"/>
        <v/>
      </c>
      <c r="T38" t="str">
        <f t="shared" si="10"/>
        <v/>
      </c>
      <c r="U38" t="str">
        <f t="shared" si="11"/>
        <v/>
      </c>
    </row>
    <row r="39" spans="1:21" x14ac:dyDescent="0.25">
      <c r="A39" t="str">
        <f>Database!A39</f>
        <v>MIN</v>
      </c>
      <c r="B39" t="str">
        <f>Database!F39</f>
        <v>RUS</v>
      </c>
      <c r="C39">
        <f>Database!G39</f>
        <v>9000000</v>
      </c>
      <c r="D39" t="str">
        <f t="shared" si="9"/>
        <v/>
      </c>
      <c r="E39" t="str">
        <f t="shared" si="9"/>
        <v/>
      </c>
      <c r="F39" t="str">
        <f t="shared" si="9"/>
        <v/>
      </c>
      <c r="G39" t="str">
        <f t="shared" si="9"/>
        <v/>
      </c>
      <c r="H39" t="str">
        <f t="shared" si="9"/>
        <v/>
      </c>
      <c r="I39" t="str">
        <f t="shared" si="9"/>
        <v/>
      </c>
      <c r="J39" t="str">
        <f t="shared" si="9"/>
        <v/>
      </c>
      <c r="K39" t="str">
        <f t="shared" si="9"/>
        <v/>
      </c>
      <c r="L39" t="str">
        <f t="shared" si="9"/>
        <v/>
      </c>
      <c r="M39" t="str">
        <f t="shared" si="9"/>
        <v/>
      </c>
      <c r="N39" t="str">
        <f t="shared" si="10"/>
        <v/>
      </c>
      <c r="O39" t="str">
        <f t="shared" si="10"/>
        <v/>
      </c>
      <c r="P39">
        <f t="shared" si="10"/>
        <v>9000000</v>
      </c>
      <c r="Q39" t="str">
        <f t="shared" si="10"/>
        <v/>
      </c>
      <c r="R39" t="str">
        <f t="shared" si="10"/>
        <v/>
      </c>
      <c r="S39" t="str">
        <f t="shared" si="10"/>
        <v/>
      </c>
      <c r="T39" t="str">
        <f t="shared" si="10"/>
        <v/>
      </c>
      <c r="U39" t="str">
        <f t="shared" si="11"/>
        <v/>
      </c>
    </row>
    <row r="40" spans="1:21" x14ac:dyDescent="0.25">
      <c r="A40" t="str">
        <f>Database!A40</f>
        <v>NJD</v>
      </c>
      <c r="B40" t="str">
        <f>Database!F40</f>
        <v>CAN</v>
      </c>
      <c r="C40">
        <f>Database!G40</f>
        <v>9000000</v>
      </c>
      <c r="D40" t="str">
        <f t="shared" si="9"/>
        <v/>
      </c>
      <c r="E40" t="str">
        <f t="shared" si="9"/>
        <v/>
      </c>
      <c r="F40" t="str">
        <f t="shared" si="9"/>
        <v/>
      </c>
      <c r="G40">
        <f t="shared" si="9"/>
        <v>9000000</v>
      </c>
      <c r="H40" t="str">
        <f t="shared" si="9"/>
        <v/>
      </c>
      <c r="I40" t="str">
        <f t="shared" si="9"/>
        <v/>
      </c>
      <c r="J40" t="str">
        <f t="shared" si="9"/>
        <v/>
      </c>
      <c r="K40" t="str">
        <f t="shared" si="9"/>
        <v/>
      </c>
      <c r="L40" t="str">
        <f t="shared" si="9"/>
        <v/>
      </c>
      <c r="M40" t="str">
        <f t="shared" si="9"/>
        <v/>
      </c>
      <c r="N40" t="str">
        <f t="shared" si="10"/>
        <v/>
      </c>
      <c r="O40" t="str">
        <f t="shared" si="10"/>
        <v/>
      </c>
      <c r="P40" t="str">
        <f t="shared" si="10"/>
        <v/>
      </c>
      <c r="Q40" t="str">
        <f t="shared" si="10"/>
        <v/>
      </c>
      <c r="R40" t="str">
        <f t="shared" si="10"/>
        <v/>
      </c>
      <c r="S40" t="str">
        <f t="shared" si="10"/>
        <v/>
      </c>
      <c r="T40" t="str">
        <f t="shared" si="10"/>
        <v/>
      </c>
      <c r="U40" t="str">
        <f t="shared" si="11"/>
        <v/>
      </c>
    </row>
    <row r="41" spans="1:21" x14ac:dyDescent="0.25">
      <c r="A41" t="str">
        <f>Database!A41</f>
        <v>TBL</v>
      </c>
      <c r="B41" t="str">
        <f>Database!F41</f>
        <v>USA</v>
      </c>
      <c r="C41">
        <f>Database!G41</f>
        <v>9000000</v>
      </c>
      <c r="D41" t="str">
        <f t="shared" si="9"/>
        <v/>
      </c>
      <c r="E41" t="str">
        <f t="shared" si="9"/>
        <v/>
      </c>
      <c r="F41" t="str">
        <f t="shared" si="9"/>
        <v/>
      </c>
      <c r="G41" t="str">
        <f t="shared" si="9"/>
        <v/>
      </c>
      <c r="H41" t="str">
        <f t="shared" si="9"/>
        <v/>
      </c>
      <c r="I41" t="str">
        <f t="shared" si="9"/>
        <v/>
      </c>
      <c r="J41" t="str">
        <f t="shared" si="9"/>
        <v/>
      </c>
      <c r="K41" t="str">
        <f t="shared" si="9"/>
        <v/>
      </c>
      <c r="L41" t="str">
        <f t="shared" si="9"/>
        <v/>
      </c>
      <c r="M41" t="str">
        <f t="shared" si="9"/>
        <v/>
      </c>
      <c r="N41" t="str">
        <f t="shared" si="10"/>
        <v/>
      </c>
      <c r="O41" t="str">
        <f t="shared" si="10"/>
        <v/>
      </c>
      <c r="P41" t="str">
        <f t="shared" si="10"/>
        <v/>
      </c>
      <c r="Q41" t="str">
        <f t="shared" si="10"/>
        <v/>
      </c>
      <c r="R41" t="str">
        <f t="shared" si="10"/>
        <v/>
      </c>
      <c r="S41" t="str">
        <f t="shared" si="10"/>
        <v/>
      </c>
      <c r="T41">
        <f t="shared" si="10"/>
        <v>9000000</v>
      </c>
      <c r="U41" t="str">
        <f t="shared" si="11"/>
        <v/>
      </c>
    </row>
    <row r="42" spans="1:21" x14ac:dyDescent="0.25">
      <c r="A42" t="str">
        <f>Database!A42</f>
        <v>NJD</v>
      </c>
      <c r="B42" t="str">
        <f>Database!F42</f>
        <v>CHE</v>
      </c>
      <c r="C42">
        <f>Database!G42</f>
        <v>8800000</v>
      </c>
      <c r="D42" t="str">
        <f t="shared" ref="D42:M51" si="12">IF($B42=D$1,$C42,"")</f>
        <v/>
      </c>
      <c r="E42" t="str">
        <f t="shared" si="12"/>
        <v/>
      </c>
      <c r="F42" t="str">
        <f t="shared" si="12"/>
        <v/>
      </c>
      <c r="G42" t="str">
        <f t="shared" si="12"/>
        <v/>
      </c>
      <c r="H42">
        <f t="shared" si="12"/>
        <v>8800000</v>
      </c>
      <c r="I42" t="str">
        <f t="shared" si="12"/>
        <v/>
      </c>
      <c r="J42" t="str">
        <f t="shared" si="12"/>
        <v/>
      </c>
      <c r="K42" t="str">
        <f t="shared" si="12"/>
        <v/>
      </c>
      <c r="L42" t="str">
        <f t="shared" si="12"/>
        <v/>
      </c>
      <c r="M42" t="str">
        <f t="shared" si="12"/>
        <v/>
      </c>
      <c r="N42" t="str">
        <f t="shared" ref="N42:T51" si="13">IF($B42=N$1,$C42,"")</f>
        <v/>
      </c>
      <c r="O42" t="str">
        <f t="shared" si="13"/>
        <v/>
      </c>
      <c r="P42" t="str">
        <f t="shared" si="13"/>
        <v/>
      </c>
      <c r="Q42" t="str">
        <f t="shared" si="13"/>
        <v/>
      </c>
      <c r="R42" t="str">
        <f t="shared" si="13"/>
        <v/>
      </c>
      <c r="S42" t="str">
        <f t="shared" si="13"/>
        <v/>
      </c>
      <c r="T42" t="str">
        <f t="shared" si="13"/>
        <v/>
      </c>
      <c r="U42" t="str">
        <f t="shared" ref="U42:U51" si="14">IF($B42=U$1,$C42,"")</f>
        <v/>
      </c>
    </row>
    <row r="43" spans="1:21" x14ac:dyDescent="0.25">
      <c r="A43" t="str">
        <f>Database!A43</f>
        <v>VEG</v>
      </c>
      <c r="B43" t="str">
        <f>Database!F43</f>
        <v>CAN</v>
      </c>
      <c r="C43">
        <f>Database!G43</f>
        <v>8800000</v>
      </c>
      <c r="D43" t="str">
        <f t="shared" si="12"/>
        <v/>
      </c>
      <c r="E43" t="str">
        <f t="shared" si="12"/>
        <v/>
      </c>
      <c r="F43" t="str">
        <f t="shared" si="12"/>
        <v/>
      </c>
      <c r="G43">
        <f t="shared" si="12"/>
        <v>8800000</v>
      </c>
      <c r="H43" t="str">
        <f t="shared" si="12"/>
        <v/>
      </c>
      <c r="I43" t="str">
        <f t="shared" si="12"/>
        <v/>
      </c>
      <c r="J43" t="str">
        <f t="shared" si="12"/>
        <v/>
      </c>
      <c r="K43" t="str">
        <f t="shared" si="12"/>
        <v/>
      </c>
      <c r="L43" t="str">
        <f t="shared" si="12"/>
        <v/>
      </c>
      <c r="M43" t="str">
        <f t="shared" si="12"/>
        <v/>
      </c>
      <c r="N43" t="str">
        <f t="shared" si="13"/>
        <v/>
      </c>
      <c r="O43" t="str">
        <f t="shared" si="13"/>
        <v/>
      </c>
      <c r="P43" t="str">
        <f t="shared" si="13"/>
        <v/>
      </c>
      <c r="Q43" t="str">
        <f t="shared" si="13"/>
        <v/>
      </c>
      <c r="R43" t="str">
        <f t="shared" si="13"/>
        <v/>
      </c>
      <c r="S43" t="str">
        <f t="shared" si="13"/>
        <v/>
      </c>
      <c r="T43" t="str">
        <f t="shared" si="13"/>
        <v/>
      </c>
      <c r="U43" t="str">
        <f t="shared" si="14"/>
        <v/>
      </c>
    </row>
    <row r="44" spans="1:21" x14ac:dyDescent="0.25">
      <c r="A44" t="str">
        <f>Database!A44</f>
        <v>PHI</v>
      </c>
      <c r="B44" t="str">
        <f>Database!F44</f>
        <v>CAN</v>
      </c>
      <c r="C44">
        <f>Database!G44</f>
        <v>8750000</v>
      </c>
      <c r="D44" t="str">
        <f t="shared" si="12"/>
        <v/>
      </c>
      <c r="E44" t="str">
        <f t="shared" si="12"/>
        <v/>
      </c>
      <c r="F44" t="str">
        <f t="shared" si="12"/>
        <v/>
      </c>
      <c r="G44">
        <f t="shared" si="12"/>
        <v>8750000</v>
      </c>
      <c r="H44" t="str">
        <f t="shared" si="12"/>
        <v/>
      </c>
      <c r="I44" t="str">
        <f t="shared" si="12"/>
        <v/>
      </c>
      <c r="J44" t="str">
        <f t="shared" si="12"/>
        <v/>
      </c>
      <c r="K44" t="str">
        <f t="shared" si="12"/>
        <v/>
      </c>
      <c r="L44" t="str">
        <f t="shared" si="12"/>
        <v/>
      </c>
      <c r="M44" t="str">
        <f t="shared" si="12"/>
        <v/>
      </c>
      <c r="N44" t="str">
        <f t="shared" si="13"/>
        <v/>
      </c>
      <c r="O44" t="str">
        <f t="shared" si="13"/>
        <v/>
      </c>
      <c r="P44" t="str">
        <f t="shared" si="13"/>
        <v/>
      </c>
      <c r="Q44" t="str">
        <f t="shared" si="13"/>
        <v/>
      </c>
      <c r="R44" t="str">
        <f t="shared" si="13"/>
        <v/>
      </c>
      <c r="S44" t="str">
        <f t="shared" si="13"/>
        <v/>
      </c>
      <c r="T44" t="str">
        <f t="shared" si="13"/>
        <v/>
      </c>
      <c r="U44" t="str">
        <f t="shared" si="14"/>
        <v/>
      </c>
    </row>
    <row r="45" spans="1:21" x14ac:dyDescent="0.25">
      <c r="A45" t="str">
        <f>Database!A45</f>
        <v>DET</v>
      </c>
      <c r="B45" t="str">
        <f>Database!F45</f>
        <v>USA</v>
      </c>
      <c r="C45">
        <f>Database!G45</f>
        <v>8700000</v>
      </c>
      <c r="D45" t="str">
        <f t="shared" si="12"/>
        <v/>
      </c>
      <c r="E45" t="str">
        <f t="shared" si="12"/>
        <v/>
      </c>
      <c r="F45" t="str">
        <f t="shared" si="12"/>
        <v/>
      </c>
      <c r="G45" t="str">
        <f t="shared" si="12"/>
        <v/>
      </c>
      <c r="H45" t="str">
        <f t="shared" si="12"/>
        <v/>
      </c>
      <c r="I45" t="str">
        <f t="shared" si="12"/>
        <v/>
      </c>
      <c r="J45" t="str">
        <f t="shared" si="12"/>
        <v/>
      </c>
      <c r="K45" t="str">
        <f t="shared" si="12"/>
        <v/>
      </c>
      <c r="L45" t="str">
        <f t="shared" si="12"/>
        <v/>
      </c>
      <c r="M45" t="str">
        <f t="shared" si="12"/>
        <v/>
      </c>
      <c r="N45" t="str">
        <f t="shared" si="13"/>
        <v/>
      </c>
      <c r="O45" t="str">
        <f t="shared" si="13"/>
        <v/>
      </c>
      <c r="P45" t="str">
        <f t="shared" si="13"/>
        <v/>
      </c>
      <c r="Q45" t="str">
        <f t="shared" si="13"/>
        <v/>
      </c>
      <c r="R45" t="str">
        <f t="shared" si="13"/>
        <v/>
      </c>
      <c r="S45" t="str">
        <f t="shared" si="13"/>
        <v/>
      </c>
      <c r="T45">
        <f t="shared" si="13"/>
        <v>8700000</v>
      </c>
      <c r="U45" t="str">
        <f t="shared" si="14"/>
        <v/>
      </c>
    </row>
    <row r="46" spans="1:21" x14ac:dyDescent="0.25">
      <c r="A46" t="str">
        <f>Database!A46</f>
        <v>MTL</v>
      </c>
      <c r="B46" t="str">
        <f>Database!F46</f>
        <v>FIN</v>
      </c>
      <c r="C46">
        <f>Database!G46</f>
        <v>8700000</v>
      </c>
      <c r="D46" t="str">
        <f t="shared" si="12"/>
        <v/>
      </c>
      <c r="E46" t="str">
        <f t="shared" si="12"/>
        <v/>
      </c>
      <c r="F46" t="str">
        <f t="shared" si="12"/>
        <v/>
      </c>
      <c r="G46" t="str">
        <f t="shared" si="12"/>
        <v/>
      </c>
      <c r="H46" t="str">
        <f t="shared" si="12"/>
        <v/>
      </c>
      <c r="I46" t="str">
        <f t="shared" si="12"/>
        <v/>
      </c>
      <c r="J46" t="str">
        <f t="shared" si="12"/>
        <v/>
      </c>
      <c r="K46" t="str">
        <f t="shared" si="12"/>
        <v/>
      </c>
      <c r="L46">
        <f t="shared" si="12"/>
        <v>8700000</v>
      </c>
      <c r="M46" t="str">
        <f t="shared" si="12"/>
        <v/>
      </c>
      <c r="N46" t="str">
        <f t="shared" si="13"/>
        <v/>
      </c>
      <c r="O46" t="str">
        <f t="shared" si="13"/>
        <v/>
      </c>
      <c r="P46" t="str">
        <f t="shared" si="13"/>
        <v/>
      </c>
      <c r="Q46" t="str">
        <f t="shared" si="13"/>
        <v/>
      </c>
      <c r="R46" t="str">
        <f t="shared" si="13"/>
        <v/>
      </c>
      <c r="S46" t="str">
        <f t="shared" si="13"/>
        <v/>
      </c>
      <c r="T46" t="str">
        <f t="shared" si="13"/>
        <v/>
      </c>
      <c r="U46" t="str">
        <f t="shared" si="14"/>
        <v/>
      </c>
    </row>
    <row r="47" spans="1:21" x14ac:dyDescent="0.25">
      <c r="A47" t="str">
        <f>Database!A47</f>
        <v>PIT</v>
      </c>
      <c r="B47" t="str">
        <f>Database!F47</f>
        <v>CAN</v>
      </c>
      <c r="C47">
        <f>Database!G47</f>
        <v>8700000</v>
      </c>
      <c r="D47" t="str">
        <f t="shared" si="12"/>
        <v/>
      </c>
      <c r="E47" t="str">
        <f t="shared" si="12"/>
        <v/>
      </c>
      <c r="F47" t="str">
        <f t="shared" si="12"/>
        <v/>
      </c>
      <c r="G47">
        <f t="shared" si="12"/>
        <v>8700000</v>
      </c>
      <c r="H47" t="str">
        <f t="shared" si="12"/>
        <v/>
      </c>
      <c r="I47" t="str">
        <f t="shared" si="12"/>
        <v/>
      </c>
      <c r="J47" t="str">
        <f t="shared" si="12"/>
        <v/>
      </c>
      <c r="K47" t="str">
        <f t="shared" si="12"/>
        <v/>
      </c>
      <c r="L47" t="str">
        <f t="shared" si="12"/>
        <v/>
      </c>
      <c r="M47" t="str">
        <f t="shared" si="12"/>
        <v/>
      </c>
      <c r="N47" t="str">
        <f t="shared" si="13"/>
        <v/>
      </c>
      <c r="O47" t="str">
        <f t="shared" si="13"/>
        <v/>
      </c>
      <c r="P47" t="str">
        <f t="shared" si="13"/>
        <v/>
      </c>
      <c r="Q47" t="str">
        <f t="shared" si="13"/>
        <v/>
      </c>
      <c r="R47" t="str">
        <f t="shared" si="13"/>
        <v/>
      </c>
      <c r="S47" t="str">
        <f t="shared" si="13"/>
        <v/>
      </c>
      <c r="T47" t="str">
        <f t="shared" si="13"/>
        <v/>
      </c>
      <c r="U47" t="str">
        <f t="shared" si="14"/>
        <v/>
      </c>
    </row>
    <row r="48" spans="1:21" x14ac:dyDescent="0.25">
      <c r="A48" t="str">
        <f>Database!A48</f>
        <v>FLA</v>
      </c>
      <c r="B48" t="str">
        <f>Database!F48</f>
        <v>CAN</v>
      </c>
      <c r="C48">
        <f>Database!G48</f>
        <v>8625000</v>
      </c>
      <c r="D48" t="str">
        <f t="shared" si="12"/>
        <v/>
      </c>
      <c r="E48" t="str">
        <f t="shared" si="12"/>
        <v/>
      </c>
      <c r="F48" t="str">
        <f t="shared" si="12"/>
        <v/>
      </c>
      <c r="G48">
        <f t="shared" si="12"/>
        <v>8625000</v>
      </c>
      <c r="H48" t="str">
        <f t="shared" si="12"/>
        <v/>
      </c>
      <c r="I48" t="str">
        <f t="shared" si="12"/>
        <v/>
      </c>
      <c r="J48" t="str">
        <f t="shared" si="12"/>
        <v/>
      </c>
      <c r="K48" t="str">
        <f t="shared" si="12"/>
        <v/>
      </c>
      <c r="L48" t="str">
        <f t="shared" si="12"/>
        <v/>
      </c>
      <c r="M48" t="str">
        <f t="shared" si="12"/>
        <v/>
      </c>
      <c r="N48" t="str">
        <f t="shared" si="13"/>
        <v/>
      </c>
      <c r="O48" t="str">
        <f t="shared" si="13"/>
        <v/>
      </c>
      <c r="P48" t="str">
        <f t="shared" si="13"/>
        <v/>
      </c>
      <c r="Q48" t="str">
        <f t="shared" si="13"/>
        <v/>
      </c>
      <c r="R48" t="str">
        <f t="shared" si="13"/>
        <v/>
      </c>
      <c r="S48" t="str">
        <f t="shared" si="13"/>
        <v/>
      </c>
      <c r="T48" t="str">
        <f t="shared" si="13"/>
        <v/>
      </c>
      <c r="U48" t="str">
        <f t="shared" si="14"/>
        <v/>
      </c>
    </row>
    <row r="49" spans="1:21" x14ac:dyDescent="0.25">
      <c r="A49" t="str">
        <f>Database!A49</f>
        <v>DET</v>
      </c>
      <c r="B49" t="str">
        <f>Database!F49</f>
        <v>DEU</v>
      </c>
      <c r="C49">
        <f>Database!G49</f>
        <v>8550000</v>
      </c>
      <c r="D49" t="str">
        <f t="shared" si="12"/>
        <v/>
      </c>
      <c r="E49" t="str">
        <f t="shared" si="12"/>
        <v/>
      </c>
      <c r="F49" t="str">
        <f t="shared" si="12"/>
        <v/>
      </c>
      <c r="G49" t="str">
        <f t="shared" si="12"/>
        <v/>
      </c>
      <c r="H49" t="str">
        <f t="shared" si="12"/>
        <v/>
      </c>
      <c r="I49" t="str">
        <f t="shared" si="12"/>
        <v/>
      </c>
      <c r="J49">
        <f t="shared" si="12"/>
        <v>8550000</v>
      </c>
      <c r="K49" t="str">
        <f t="shared" si="12"/>
        <v/>
      </c>
      <c r="L49" t="str">
        <f t="shared" si="12"/>
        <v/>
      </c>
      <c r="M49" t="str">
        <f t="shared" si="12"/>
        <v/>
      </c>
      <c r="N49" t="str">
        <f t="shared" si="13"/>
        <v/>
      </c>
      <c r="O49" t="str">
        <f t="shared" si="13"/>
        <v/>
      </c>
      <c r="P49" t="str">
        <f t="shared" si="13"/>
        <v/>
      </c>
      <c r="Q49" t="str">
        <f t="shared" si="13"/>
        <v/>
      </c>
      <c r="R49" t="str">
        <f t="shared" si="13"/>
        <v/>
      </c>
      <c r="S49" t="str">
        <f t="shared" si="13"/>
        <v/>
      </c>
      <c r="T49" t="str">
        <f t="shared" si="13"/>
        <v/>
      </c>
      <c r="U49" t="str">
        <f t="shared" si="14"/>
        <v/>
      </c>
    </row>
    <row r="50" spans="1:21" x14ac:dyDescent="0.25">
      <c r="A50" t="str">
        <f>Database!A50</f>
        <v>CAR</v>
      </c>
      <c r="B50" t="str">
        <f>Database!F50</f>
        <v>DNK</v>
      </c>
      <c r="C50">
        <f>Database!G50</f>
        <v>8500000</v>
      </c>
      <c r="D50" t="str">
        <f t="shared" si="12"/>
        <v/>
      </c>
      <c r="E50" t="str">
        <f t="shared" si="12"/>
        <v/>
      </c>
      <c r="F50" t="str">
        <f t="shared" si="12"/>
        <v/>
      </c>
      <c r="G50" t="str">
        <f t="shared" si="12"/>
        <v/>
      </c>
      <c r="H50" t="str">
        <f t="shared" si="12"/>
        <v/>
      </c>
      <c r="I50" t="str">
        <f t="shared" si="12"/>
        <v/>
      </c>
      <c r="J50" t="str">
        <f t="shared" si="12"/>
        <v/>
      </c>
      <c r="K50">
        <f t="shared" si="12"/>
        <v>8500000</v>
      </c>
      <c r="L50" t="str">
        <f t="shared" si="12"/>
        <v/>
      </c>
      <c r="M50" t="str">
        <f t="shared" si="12"/>
        <v/>
      </c>
      <c r="N50" t="str">
        <f t="shared" si="13"/>
        <v/>
      </c>
      <c r="O50" t="str">
        <f t="shared" si="13"/>
        <v/>
      </c>
      <c r="P50" t="str">
        <f t="shared" si="13"/>
        <v/>
      </c>
      <c r="Q50" t="str">
        <f t="shared" si="13"/>
        <v/>
      </c>
      <c r="R50" t="str">
        <f t="shared" si="13"/>
        <v/>
      </c>
      <c r="S50" t="str">
        <f t="shared" si="13"/>
        <v/>
      </c>
      <c r="T50" t="str">
        <f t="shared" si="13"/>
        <v/>
      </c>
      <c r="U50" t="str">
        <f t="shared" si="14"/>
        <v/>
      </c>
    </row>
    <row r="51" spans="1:21" x14ac:dyDescent="0.25">
      <c r="A51" t="str">
        <f>Database!A51</f>
        <v>CBJ</v>
      </c>
      <c r="B51" t="str">
        <f>Database!F51</f>
        <v>RUS</v>
      </c>
      <c r="C51">
        <f>Database!G51</f>
        <v>8500000</v>
      </c>
      <c r="D51" t="str">
        <f t="shared" si="12"/>
        <v/>
      </c>
      <c r="E51" t="str">
        <f t="shared" si="12"/>
        <v/>
      </c>
      <c r="F51" t="str">
        <f t="shared" si="12"/>
        <v/>
      </c>
      <c r="G51" t="str">
        <f t="shared" si="12"/>
        <v/>
      </c>
      <c r="H51" t="str">
        <f t="shared" si="12"/>
        <v/>
      </c>
      <c r="I51" t="str">
        <f t="shared" si="12"/>
        <v/>
      </c>
      <c r="J51" t="str">
        <f t="shared" si="12"/>
        <v/>
      </c>
      <c r="K51" t="str">
        <f t="shared" si="12"/>
        <v/>
      </c>
      <c r="L51" t="str">
        <f t="shared" si="12"/>
        <v/>
      </c>
      <c r="M51" t="str">
        <f t="shared" si="12"/>
        <v/>
      </c>
      <c r="N51" t="str">
        <f t="shared" si="13"/>
        <v/>
      </c>
      <c r="O51" t="str">
        <f t="shared" si="13"/>
        <v/>
      </c>
      <c r="P51">
        <f t="shared" si="13"/>
        <v>8500000</v>
      </c>
      <c r="Q51" t="str">
        <f t="shared" si="13"/>
        <v/>
      </c>
      <c r="R51" t="str">
        <f t="shared" si="13"/>
        <v/>
      </c>
      <c r="S51" t="str">
        <f t="shared" si="13"/>
        <v/>
      </c>
      <c r="T51" t="str">
        <f t="shared" si="13"/>
        <v/>
      </c>
      <c r="U51" t="str">
        <f t="shared" si="14"/>
        <v/>
      </c>
    </row>
    <row r="52" spans="1:21" x14ac:dyDescent="0.25">
      <c r="A52" t="str">
        <f>Database!A52</f>
        <v>MIN</v>
      </c>
      <c r="B52" t="str">
        <f>Database!F52</f>
        <v>USA</v>
      </c>
      <c r="C52">
        <f>Database!G52</f>
        <v>8500000</v>
      </c>
      <c r="D52" t="str">
        <f t="shared" ref="D52:M61" si="15">IF($B52=D$1,$C52,"")</f>
        <v/>
      </c>
      <c r="E52" t="str">
        <f t="shared" si="15"/>
        <v/>
      </c>
      <c r="F52" t="str">
        <f t="shared" si="15"/>
        <v/>
      </c>
      <c r="G52" t="str">
        <f t="shared" si="15"/>
        <v/>
      </c>
      <c r="H52" t="str">
        <f t="shared" si="15"/>
        <v/>
      </c>
      <c r="I52" t="str">
        <f t="shared" si="15"/>
        <v/>
      </c>
      <c r="J52" t="str">
        <f t="shared" si="15"/>
        <v/>
      </c>
      <c r="K52" t="str">
        <f t="shared" si="15"/>
        <v/>
      </c>
      <c r="L52" t="str">
        <f t="shared" si="15"/>
        <v/>
      </c>
      <c r="M52" t="str">
        <f t="shared" si="15"/>
        <v/>
      </c>
      <c r="N52" t="str">
        <f t="shared" ref="N52:T61" si="16">IF($B52=N$1,$C52,"")</f>
        <v/>
      </c>
      <c r="O52" t="str">
        <f t="shared" si="16"/>
        <v/>
      </c>
      <c r="P52" t="str">
        <f t="shared" si="16"/>
        <v/>
      </c>
      <c r="Q52" t="str">
        <f t="shared" si="16"/>
        <v/>
      </c>
      <c r="R52" t="str">
        <f t="shared" si="16"/>
        <v/>
      </c>
      <c r="S52" t="str">
        <f t="shared" si="16"/>
        <v/>
      </c>
      <c r="T52">
        <f t="shared" si="16"/>
        <v>8500000</v>
      </c>
      <c r="U52" t="str">
        <f t="shared" ref="U52:U61" si="17">IF($B52=U$1,$C52,"")</f>
        <v/>
      </c>
    </row>
    <row r="53" spans="1:21" x14ac:dyDescent="0.25">
      <c r="A53" t="str">
        <f>Database!A53</f>
        <v>NSH</v>
      </c>
      <c r="B53" t="str">
        <f>Database!F53</f>
        <v>SWE</v>
      </c>
      <c r="C53">
        <f>Database!G53</f>
        <v>8500000</v>
      </c>
      <c r="D53" t="str">
        <f t="shared" si="15"/>
        <v/>
      </c>
      <c r="E53" t="str">
        <f t="shared" si="15"/>
        <v/>
      </c>
      <c r="F53" t="str">
        <f t="shared" si="15"/>
        <v/>
      </c>
      <c r="G53" t="str">
        <f t="shared" si="15"/>
        <v/>
      </c>
      <c r="H53" t="str">
        <f t="shared" si="15"/>
        <v/>
      </c>
      <c r="I53" t="str">
        <f t="shared" si="15"/>
        <v/>
      </c>
      <c r="J53" t="str">
        <f t="shared" si="15"/>
        <v/>
      </c>
      <c r="K53" t="str">
        <f t="shared" si="15"/>
        <v/>
      </c>
      <c r="L53" t="str">
        <f t="shared" si="15"/>
        <v/>
      </c>
      <c r="M53" t="str">
        <f t="shared" si="15"/>
        <v/>
      </c>
      <c r="N53" t="str">
        <f t="shared" si="16"/>
        <v/>
      </c>
      <c r="O53" t="str">
        <f t="shared" si="16"/>
        <v/>
      </c>
      <c r="P53" t="str">
        <f t="shared" si="16"/>
        <v/>
      </c>
      <c r="Q53" t="str">
        <f t="shared" si="16"/>
        <v/>
      </c>
      <c r="R53" t="str">
        <f t="shared" si="16"/>
        <v/>
      </c>
      <c r="S53">
        <f t="shared" si="16"/>
        <v>8500000</v>
      </c>
      <c r="T53" t="str">
        <f t="shared" si="16"/>
        <v/>
      </c>
      <c r="U53" t="str">
        <f t="shared" si="17"/>
        <v/>
      </c>
    </row>
    <row r="54" spans="1:21" x14ac:dyDescent="0.25">
      <c r="A54" t="str">
        <f>Database!A54</f>
        <v>NYI</v>
      </c>
      <c r="B54" t="str">
        <f>Database!F54</f>
        <v>CAN</v>
      </c>
      <c r="C54">
        <f>Database!G54</f>
        <v>8500000</v>
      </c>
      <c r="D54" t="str">
        <f t="shared" si="15"/>
        <v/>
      </c>
      <c r="E54" t="str">
        <f t="shared" si="15"/>
        <v/>
      </c>
      <c r="F54" t="str">
        <f t="shared" si="15"/>
        <v/>
      </c>
      <c r="G54">
        <f t="shared" si="15"/>
        <v>8500000</v>
      </c>
      <c r="H54" t="str">
        <f t="shared" si="15"/>
        <v/>
      </c>
      <c r="I54" t="str">
        <f t="shared" si="15"/>
        <v/>
      </c>
      <c r="J54" t="str">
        <f t="shared" si="15"/>
        <v/>
      </c>
      <c r="K54" t="str">
        <f t="shared" si="15"/>
        <v/>
      </c>
      <c r="L54" t="str">
        <f t="shared" si="15"/>
        <v/>
      </c>
      <c r="M54" t="str">
        <f t="shared" si="15"/>
        <v/>
      </c>
      <c r="N54" t="str">
        <f t="shared" si="16"/>
        <v/>
      </c>
      <c r="O54" t="str">
        <f t="shared" si="16"/>
        <v/>
      </c>
      <c r="P54" t="str">
        <f t="shared" si="16"/>
        <v/>
      </c>
      <c r="Q54" t="str">
        <f t="shared" si="16"/>
        <v/>
      </c>
      <c r="R54" t="str">
        <f t="shared" si="16"/>
        <v/>
      </c>
      <c r="S54" t="str">
        <f t="shared" si="16"/>
        <v/>
      </c>
      <c r="T54" t="str">
        <f t="shared" si="16"/>
        <v/>
      </c>
      <c r="U54" t="str">
        <f t="shared" si="17"/>
        <v/>
      </c>
    </row>
    <row r="55" spans="1:21" x14ac:dyDescent="0.25">
      <c r="A55" t="str">
        <f>Database!A55</f>
        <v>NYR</v>
      </c>
      <c r="B55" t="str">
        <f>Database!F55</f>
        <v>SWE</v>
      </c>
      <c r="C55">
        <f>Database!G55</f>
        <v>8500000</v>
      </c>
      <c r="D55" t="str">
        <f t="shared" si="15"/>
        <v/>
      </c>
      <c r="E55" t="str">
        <f t="shared" si="15"/>
        <v/>
      </c>
      <c r="F55" t="str">
        <f t="shared" si="15"/>
        <v/>
      </c>
      <c r="G55" t="str">
        <f t="shared" si="15"/>
        <v/>
      </c>
      <c r="H55" t="str">
        <f t="shared" si="15"/>
        <v/>
      </c>
      <c r="I55" t="str">
        <f t="shared" si="15"/>
        <v/>
      </c>
      <c r="J55" t="str">
        <f t="shared" si="15"/>
        <v/>
      </c>
      <c r="K55" t="str">
        <f t="shared" si="15"/>
        <v/>
      </c>
      <c r="L55" t="str">
        <f t="shared" si="15"/>
        <v/>
      </c>
      <c r="M55" t="str">
        <f t="shared" si="15"/>
        <v/>
      </c>
      <c r="N55" t="str">
        <f t="shared" si="16"/>
        <v/>
      </c>
      <c r="O55" t="str">
        <f t="shared" si="16"/>
        <v/>
      </c>
      <c r="P55" t="str">
        <f t="shared" si="16"/>
        <v/>
      </c>
      <c r="Q55" t="str">
        <f t="shared" si="16"/>
        <v/>
      </c>
      <c r="R55" t="str">
        <f t="shared" si="16"/>
        <v/>
      </c>
      <c r="S55">
        <f t="shared" si="16"/>
        <v>8500000</v>
      </c>
      <c r="T55" t="str">
        <f t="shared" si="16"/>
        <v/>
      </c>
      <c r="U55" t="str">
        <f t="shared" si="17"/>
        <v/>
      </c>
    </row>
    <row r="56" spans="1:21" x14ac:dyDescent="0.25">
      <c r="A56" t="str">
        <f>Database!A56</f>
        <v>UTA</v>
      </c>
      <c r="B56" t="str">
        <f>Database!F56</f>
        <v>RUS</v>
      </c>
      <c r="C56">
        <f>Database!G56</f>
        <v>8500000</v>
      </c>
      <c r="D56" t="str">
        <f t="shared" si="15"/>
        <v/>
      </c>
      <c r="E56" t="str">
        <f t="shared" si="15"/>
        <v/>
      </c>
      <c r="F56" t="str">
        <f t="shared" si="15"/>
        <v/>
      </c>
      <c r="G56" t="str">
        <f t="shared" si="15"/>
        <v/>
      </c>
      <c r="H56" t="str">
        <f t="shared" si="15"/>
        <v/>
      </c>
      <c r="I56" t="str">
        <f t="shared" si="15"/>
        <v/>
      </c>
      <c r="J56" t="str">
        <f t="shared" si="15"/>
        <v/>
      </c>
      <c r="K56" t="str">
        <f t="shared" si="15"/>
        <v/>
      </c>
      <c r="L56" t="str">
        <f t="shared" si="15"/>
        <v/>
      </c>
      <c r="M56" t="str">
        <f t="shared" si="15"/>
        <v/>
      </c>
      <c r="N56" t="str">
        <f t="shared" si="16"/>
        <v/>
      </c>
      <c r="O56" t="str">
        <f t="shared" si="16"/>
        <v/>
      </c>
      <c r="P56">
        <f t="shared" si="16"/>
        <v>8500000</v>
      </c>
      <c r="Q56" t="str">
        <f t="shared" si="16"/>
        <v/>
      </c>
      <c r="R56" t="str">
        <f t="shared" si="16"/>
        <v/>
      </c>
      <c r="S56" t="str">
        <f t="shared" si="16"/>
        <v/>
      </c>
      <c r="T56" t="str">
        <f t="shared" si="16"/>
        <v/>
      </c>
      <c r="U56" t="str">
        <f t="shared" si="17"/>
        <v/>
      </c>
    </row>
    <row r="57" spans="1:21" x14ac:dyDescent="0.25">
      <c r="A57" t="str">
        <f>Database!A57</f>
        <v>WPG</v>
      </c>
      <c r="B57" t="str">
        <f>Database!F57</f>
        <v>USA</v>
      </c>
      <c r="C57">
        <f>Database!G57</f>
        <v>8500000</v>
      </c>
      <c r="D57" t="str">
        <f t="shared" si="15"/>
        <v/>
      </c>
      <c r="E57" t="str">
        <f t="shared" si="15"/>
        <v/>
      </c>
      <c r="F57" t="str">
        <f t="shared" si="15"/>
        <v/>
      </c>
      <c r="G57" t="str">
        <f t="shared" si="15"/>
        <v/>
      </c>
      <c r="H57" t="str">
        <f t="shared" si="15"/>
        <v/>
      </c>
      <c r="I57" t="str">
        <f t="shared" si="15"/>
        <v/>
      </c>
      <c r="J57" t="str">
        <f t="shared" si="15"/>
        <v/>
      </c>
      <c r="K57" t="str">
        <f t="shared" si="15"/>
        <v/>
      </c>
      <c r="L57" t="str">
        <f t="shared" si="15"/>
        <v/>
      </c>
      <c r="M57" t="str">
        <f t="shared" si="15"/>
        <v/>
      </c>
      <c r="N57" t="str">
        <f t="shared" si="16"/>
        <v/>
      </c>
      <c r="O57" t="str">
        <f t="shared" si="16"/>
        <v/>
      </c>
      <c r="P57" t="str">
        <f t="shared" si="16"/>
        <v/>
      </c>
      <c r="Q57" t="str">
        <f t="shared" si="16"/>
        <v/>
      </c>
      <c r="R57" t="str">
        <f t="shared" si="16"/>
        <v/>
      </c>
      <c r="S57" t="str">
        <f t="shared" si="16"/>
        <v/>
      </c>
      <c r="T57">
        <f t="shared" si="16"/>
        <v>8500000</v>
      </c>
      <c r="U57" t="str">
        <f t="shared" si="17"/>
        <v/>
      </c>
    </row>
    <row r="58" spans="1:21" x14ac:dyDescent="0.25">
      <c r="A58" t="str">
        <f>Database!A58</f>
        <v>WPG</v>
      </c>
      <c r="B58" t="str">
        <f>Database!F58</f>
        <v>CAN</v>
      </c>
      <c r="C58">
        <f>Database!G58</f>
        <v>8500000</v>
      </c>
      <c r="D58" t="str">
        <f t="shared" si="15"/>
        <v/>
      </c>
      <c r="E58" t="str">
        <f t="shared" si="15"/>
        <v/>
      </c>
      <c r="F58" t="str">
        <f t="shared" si="15"/>
        <v/>
      </c>
      <c r="G58">
        <f t="shared" si="15"/>
        <v>8500000</v>
      </c>
      <c r="H58" t="str">
        <f t="shared" si="15"/>
        <v/>
      </c>
      <c r="I58" t="str">
        <f t="shared" si="15"/>
        <v/>
      </c>
      <c r="J58" t="str">
        <f t="shared" si="15"/>
        <v/>
      </c>
      <c r="K58" t="str">
        <f t="shared" si="15"/>
        <v/>
      </c>
      <c r="L58" t="str">
        <f t="shared" si="15"/>
        <v/>
      </c>
      <c r="M58" t="str">
        <f t="shared" si="15"/>
        <v/>
      </c>
      <c r="N58" t="str">
        <f t="shared" si="16"/>
        <v/>
      </c>
      <c r="O58" t="str">
        <f t="shared" si="16"/>
        <v/>
      </c>
      <c r="P58" t="str">
        <f t="shared" si="16"/>
        <v/>
      </c>
      <c r="Q58" t="str">
        <f t="shared" si="16"/>
        <v/>
      </c>
      <c r="R58" t="str">
        <f t="shared" si="16"/>
        <v/>
      </c>
      <c r="S58" t="str">
        <f t="shared" si="16"/>
        <v/>
      </c>
      <c r="T58" t="str">
        <f t="shared" si="16"/>
        <v/>
      </c>
      <c r="U58" t="str">
        <f t="shared" si="17"/>
        <v/>
      </c>
    </row>
    <row r="59" spans="1:21" x14ac:dyDescent="0.25">
      <c r="A59" t="str">
        <f>Database!A59</f>
        <v>WSH</v>
      </c>
      <c r="B59" t="str">
        <f>Database!F59</f>
        <v>CAN</v>
      </c>
      <c r="C59">
        <f>Database!G59</f>
        <v>8500000</v>
      </c>
      <c r="D59" t="str">
        <f t="shared" si="15"/>
        <v/>
      </c>
      <c r="E59" t="str">
        <f t="shared" si="15"/>
        <v/>
      </c>
      <c r="F59" t="str">
        <f t="shared" si="15"/>
        <v/>
      </c>
      <c r="G59">
        <f t="shared" si="15"/>
        <v>8500000</v>
      </c>
      <c r="H59" t="str">
        <f t="shared" si="15"/>
        <v/>
      </c>
      <c r="I59" t="str">
        <f t="shared" si="15"/>
        <v/>
      </c>
      <c r="J59" t="str">
        <f t="shared" si="15"/>
        <v/>
      </c>
      <c r="K59" t="str">
        <f t="shared" si="15"/>
        <v/>
      </c>
      <c r="L59" t="str">
        <f t="shared" si="15"/>
        <v/>
      </c>
      <c r="M59" t="str">
        <f t="shared" si="15"/>
        <v/>
      </c>
      <c r="N59" t="str">
        <f t="shared" si="16"/>
        <v/>
      </c>
      <c r="O59" t="str">
        <f t="shared" si="16"/>
        <v/>
      </c>
      <c r="P59" t="str">
        <f t="shared" si="16"/>
        <v/>
      </c>
      <c r="Q59" t="str">
        <f t="shared" si="16"/>
        <v/>
      </c>
      <c r="R59" t="str">
        <f t="shared" si="16"/>
        <v/>
      </c>
      <c r="S59" t="str">
        <f t="shared" si="16"/>
        <v/>
      </c>
      <c r="T59" t="str">
        <f t="shared" si="16"/>
        <v/>
      </c>
      <c r="U59" t="str">
        <f t="shared" si="17"/>
        <v/>
      </c>
    </row>
    <row r="60" spans="1:21" x14ac:dyDescent="0.25">
      <c r="A60" t="str">
        <f>Database!A60</f>
        <v>DAL</v>
      </c>
      <c r="B60" t="str">
        <f>Database!F60</f>
        <v>FIN</v>
      </c>
      <c r="C60">
        <f>Database!G60</f>
        <v>8450000</v>
      </c>
      <c r="D60" t="str">
        <f t="shared" si="15"/>
        <v/>
      </c>
      <c r="E60" t="str">
        <f t="shared" si="15"/>
        <v/>
      </c>
      <c r="F60" t="str">
        <f t="shared" si="15"/>
        <v/>
      </c>
      <c r="G60" t="str">
        <f t="shared" si="15"/>
        <v/>
      </c>
      <c r="H60" t="str">
        <f t="shared" si="15"/>
        <v/>
      </c>
      <c r="I60" t="str">
        <f t="shared" si="15"/>
        <v/>
      </c>
      <c r="J60" t="str">
        <f t="shared" si="15"/>
        <v/>
      </c>
      <c r="K60" t="str">
        <f t="shared" si="15"/>
        <v/>
      </c>
      <c r="L60">
        <f t="shared" si="15"/>
        <v>8450000</v>
      </c>
      <c r="M60" t="str">
        <f t="shared" si="15"/>
        <v/>
      </c>
      <c r="N60" t="str">
        <f t="shared" si="16"/>
        <v/>
      </c>
      <c r="O60" t="str">
        <f t="shared" si="16"/>
        <v/>
      </c>
      <c r="P60" t="str">
        <f t="shared" si="16"/>
        <v/>
      </c>
      <c r="Q60" t="str">
        <f t="shared" si="16"/>
        <v/>
      </c>
      <c r="R60" t="str">
        <f t="shared" si="16"/>
        <v/>
      </c>
      <c r="S60" t="str">
        <f t="shared" si="16"/>
        <v/>
      </c>
      <c r="T60" t="str">
        <f t="shared" si="16"/>
        <v/>
      </c>
      <c r="U60" t="str">
        <f t="shared" si="17"/>
        <v/>
      </c>
    </row>
    <row r="61" spans="1:21" x14ac:dyDescent="0.25">
      <c r="A61" t="str">
        <f>Database!A61</f>
        <v>DAL</v>
      </c>
      <c r="B61" t="str">
        <f>Database!F61</f>
        <v>FIN</v>
      </c>
      <c r="C61">
        <f>Database!G61</f>
        <v>8450000</v>
      </c>
      <c r="D61" t="str">
        <f t="shared" si="15"/>
        <v/>
      </c>
      <c r="E61" t="str">
        <f t="shared" si="15"/>
        <v/>
      </c>
      <c r="F61" t="str">
        <f t="shared" si="15"/>
        <v/>
      </c>
      <c r="G61" t="str">
        <f t="shared" si="15"/>
        <v/>
      </c>
      <c r="H61" t="str">
        <f t="shared" si="15"/>
        <v/>
      </c>
      <c r="I61" t="str">
        <f t="shared" si="15"/>
        <v/>
      </c>
      <c r="J61" t="str">
        <f t="shared" si="15"/>
        <v/>
      </c>
      <c r="K61" t="str">
        <f t="shared" si="15"/>
        <v/>
      </c>
      <c r="L61">
        <f t="shared" si="15"/>
        <v>8450000</v>
      </c>
      <c r="M61" t="str">
        <f t="shared" si="15"/>
        <v/>
      </c>
      <c r="N61" t="str">
        <f t="shared" si="16"/>
        <v/>
      </c>
      <c r="O61" t="str">
        <f t="shared" si="16"/>
        <v/>
      </c>
      <c r="P61" t="str">
        <f t="shared" si="16"/>
        <v/>
      </c>
      <c r="Q61" t="str">
        <f t="shared" si="16"/>
        <v/>
      </c>
      <c r="R61" t="str">
        <f t="shared" si="16"/>
        <v/>
      </c>
      <c r="S61" t="str">
        <f t="shared" si="16"/>
        <v/>
      </c>
      <c r="T61" t="str">
        <f t="shared" si="16"/>
        <v/>
      </c>
      <c r="U61" t="str">
        <f t="shared" si="17"/>
        <v/>
      </c>
    </row>
    <row r="62" spans="1:21" x14ac:dyDescent="0.25">
      <c r="A62" t="str">
        <f>Database!A62</f>
        <v>BUF</v>
      </c>
      <c r="B62" t="str">
        <f>Database!F62</f>
        <v>CAN</v>
      </c>
      <c r="C62">
        <f>Database!G62</f>
        <v>8350000</v>
      </c>
      <c r="D62" t="str">
        <f t="shared" ref="D62:M71" si="18">IF($B62=D$1,$C62,"")</f>
        <v/>
      </c>
      <c r="E62" t="str">
        <f t="shared" si="18"/>
        <v/>
      </c>
      <c r="F62" t="str">
        <f t="shared" si="18"/>
        <v/>
      </c>
      <c r="G62">
        <f t="shared" si="18"/>
        <v>8350000</v>
      </c>
      <c r="H62" t="str">
        <f t="shared" si="18"/>
        <v/>
      </c>
      <c r="I62" t="str">
        <f t="shared" si="18"/>
        <v/>
      </c>
      <c r="J62" t="str">
        <f t="shared" si="18"/>
        <v/>
      </c>
      <c r="K62" t="str">
        <f t="shared" si="18"/>
        <v/>
      </c>
      <c r="L62" t="str">
        <f t="shared" si="18"/>
        <v/>
      </c>
      <c r="M62" t="str">
        <f t="shared" si="18"/>
        <v/>
      </c>
      <c r="N62" t="str">
        <f t="shared" ref="N62:T71" si="19">IF($B62=N$1,$C62,"")</f>
        <v/>
      </c>
      <c r="O62" t="str">
        <f t="shared" si="19"/>
        <v/>
      </c>
      <c r="P62" t="str">
        <f t="shared" si="19"/>
        <v/>
      </c>
      <c r="Q62" t="str">
        <f t="shared" si="19"/>
        <v/>
      </c>
      <c r="R62" t="str">
        <f t="shared" si="19"/>
        <v/>
      </c>
      <c r="S62" t="str">
        <f t="shared" si="19"/>
        <v/>
      </c>
      <c r="T62" t="str">
        <f t="shared" si="19"/>
        <v/>
      </c>
      <c r="U62" t="str">
        <f t="shared" ref="U62:U71" si="20">IF($B62=U$1,$C62,"")</f>
        <v/>
      </c>
    </row>
    <row r="63" spans="1:21" x14ac:dyDescent="0.25">
      <c r="A63" t="str">
        <f>Database!A63</f>
        <v>OTT</v>
      </c>
      <c r="B63" t="str">
        <f>Database!F63</f>
        <v>DEU</v>
      </c>
      <c r="C63">
        <f>Database!G63</f>
        <v>8350000</v>
      </c>
      <c r="D63" t="str">
        <f t="shared" si="18"/>
        <v/>
      </c>
      <c r="E63" t="str">
        <f t="shared" si="18"/>
        <v/>
      </c>
      <c r="F63" t="str">
        <f t="shared" si="18"/>
        <v/>
      </c>
      <c r="G63" t="str">
        <f t="shared" si="18"/>
        <v/>
      </c>
      <c r="H63" t="str">
        <f t="shared" si="18"/>
        <v/>
      </c>
      <c r="I63" t="str">
        <f t="shared" si="18"/>
        <v/>
      </c>
      <c r="J63">
        <f t="shared" si="18"/>
        <v>8350000</v>
      </c>
      <c r="K63" t="str">
        <f t="shared" si="18"/>
        <v/>
      </c>
      <c r="L63" t="str">
        <f t="shared" si="18"/>
        <v/>
      </c>
      <c r="M63" t="str">
        <f t="shared" si="18"/>
        <v/>
      </c>
      <c r="N63" t="str">
        <f t="shared" si="19"/>
        <v/>
      </c>
      <c r="O63" t="str">
        <f t="shared" si="19"/>
        <v/>
      </c>
      <c r="P63" t="str">
        <f t="shared" si="19"/>
        <v/>
      </c>
      <c r="Q63" t="str">
        <f t="shared" si="19"/>
        <v/>
      </c>
      <c r="R63" t="str">
        <f t="shared" si="19"/>
        <v/>
      </c>
      <c r="S63" t="str">
        <f t="shared" si="19"/>
        <v/>
      </c>
      <c r="T63" t="str">
        <f t="shared" si="19"/>
        <v/>
      </c>
      <c r="U63" t="str">
        <f t="shared" si="20"/>
        <v/>
      </c>
    </row>
    <row r="64" spans="1:21" x14ac:dyDescent="0.25">
      <c r="A64" t="str">
        <f>Database!A64</f>
        <v>BOS</v>
      </c>
      <c r="B64" t="str">
        <f>Database!F64</f>
        <v>USA</v>
      </c>
      <c r="C64">
        <f>Database!G64</f>
        <v>8250000</v>
      </c>
      <c r="D64" t="str">
        <f t="shared" si="18"/>
        <v/>
      </c>
      <c r="E64" t="str">
        <f t="shared" si="18"/>
        <v/>
      </c>
      <c r="F64" t="str">
        <f t="shared" si="18"/>
        <v/>
      </c>
      <c r="G64" t="str">
        <f t="shared" si="18"/>
        <v/>
      </c>
      <c r="H64" t="str">
        <f t="shared" si="18"/>
        <v/>
      </c>
      <c r="I64" t="str">
        <f t="shared" si="18"/>
        <v/>
      </c>
      <c r="J64" t="str">
        <f t="shared" si="18"/>
        <v/>
      </c>
      <c r="K64" t="str">
        <f t="shared" si="18"/>
        <v/>
      </c>
      <c r="L64" t="str">
        <f t="shared" si="18"/>
        <v/>
      </c>
      <c r="M64" t="str">
        <f t="shared" si="18"/>
        <v/>
      </c>
      <c r="N64" t="str">
        <f t="shared" si="19"/>
        <v/>
      </c>
      <c r="O64" t="str">
        <f t="shared" si="19"/>
        <v/>
      </c>
      <c r="P64" t="str">
        <f t="shared" si="19"/>
        <v/>
      </c>
      <c r="Q64" t="str">
        <f t="shared" si="19"/>
        <v/>
      </c>
      <c r="R64" t="str">
        <f t="shared" si="19"/>
        <v/>
      </c>
      <c r="S64" t="str">
        <f t="shared" si="19"/>
        <v/>
      </c>
      <c r="T64">
        <f t="shared" si="19"/>
        <v>8250000</v>
      </c>
      <c r="U64" t="str">
        <f t="shared" si="20"/>
        <v/>
      </c>
    </row>
    <row r="65" spans="1:21" x14ac:dyDescent="0.25">
      <c r="A65" t="str">
        <f>Database!A65</f>
        <v>DAL</v>
      </c>
      <c r="B65" t="str">
        <f>Database!F65</f>
        <v>USA</v>
      </c>
      <c r="C65">
        <f>Database!G65</f>
        <v>8250000</v>
      </c>
      <c r="D65" t="str">
        <f t="shared" si="18"/>
        <v/>
      </c>
      <c r="E65" t="str">
        <f t="shared" si="18"/>
        <v/>
      </c>
      <c r="F65" t="str">
        <f t="shared" si="18"/>
        <v/>
      </c>
      <c r="G65" t="str">
        <f t="shared" si="18"/>
        <v/>
      </c>
      <c r="H65" t="str">
        <f t="shared" si="18"/>
        <v/>
      </c>
      <c r="I65" t="str">
        <f t="shared" si="18"/>
        <v/>
      </c>
      <c r="J65" t="str">
        <f t="shared" si="18"/>
        <v/>
      </c>
      <c r="K65" t="str">
        <f t="shared" si="18"/>
        <v/>
      </c>
      <c r="L65" t="str">
        <f t="shared" si="18"/>
        <v/>
      </c>
      <c r="M65" t="str">
        <f t="shared" si="18"/>
        <v/>
      </c>
      <c r="N65" t="str">
        <f t="shared" si="19"/>
        <v/>
      </c>
      <c r="O65" t="str">
        <f t="shared" si="19"/>
        <v/>
      </c>
      <c r="P65" t="str">
        <f t="shared" si="19"/>
        <v/>
      </c>
      <c r="Q65" t="str">
        <f t="shared" si="19"/>
        <v/>
      </c>
      <c r="R65" t="str">
        <f t="shared" si="19"/>
        <v/>
      </c>
      <c r="S65" t="str">
        <f t="shared" si="19"/>
        <v/>
      </c>
      <c r="T65">
        <f t="shared" si="19"/>
        <v>8250000</v>
      </c>
      <c r="U65" t="str">
        <f t="shared" si="20"/>
        <v/>
      </c>
    </row>
    <row r="66" spans="1:21" x14ac:dyDescent="0.25">
      <c r="A66" t="str">
        <f>Database!A66</f>
        <v>NYI</v>
      </c>
      <c r="B66" t="str">
        <f>Database!F66</f>
        <v>RUS</v>
      </c>
      <c r="C66">
        <f>Database!G66</f>
        <v>8250000</v>
      </c>
      <c r="D66" t="str">
        <f t="shared" si="18"/>
        <v/>
      </c>
      <c r="E66" t="str">
        <f t="shared" si="18"/>
        <v/>
      </c>
      <c r="F66" t="str">
        <f t="shared" si="18"/>
        <v/>
      </c>
      <c r="G66" t="str">
        <f t="shared" si="18"/>
        <v/>
      </c>
      <c r="H66" t="str">
        <f t="shared" si="18"/>
        <v/>
      </c>
      <c r="I66" t="str">
        <f t="shared" si="18"/>
        <v/>
      </c>
      <c r="J66" t="str">
        <f t="shared" si="18"/>
        <v/>
      </c>
      <c r="K66" t="str">
        <f t="shared" si="18"/>
        <v/>
      </c>
      <c r="L66" t="str">
        <f t="shared" si="18"/>
        <v/>
      </c>
      <c r="M66" t="str">
        <f t="shared" si="18"/>
        <v/>
      </c>
      <c r="N66" t="str">
        <f t="shared" si="19"/>
        <v/>
      </c>
      <c r="O66" t="str">
        <f t="shared" si="19"/>
        <v/>
      </c>
      <c r="P66">
        <f t="shared" si="19"/>
        <v>8250000</v>
      </c>
      <c r="Q66" t="str">
        <f t="shared" si="19"/>
        <v/>
      </c>
      <c r="R66" t="str">
        <f t="shared" si="19"/>
        <v/>
      </c>
      <c r="S66" t="str">
        <f t="shared" si="19"/>
        <v/>
      </c>
      <c r="T66" t="str">
        <f t="shared" si="19"/>
        <v/>
      </c>
      <c r="U66" t="str">
        <f t="shared" si="20"/>
        <v/>
      </c>
    </row>
    <row r="67" spans="1:21" x14ac:dyDescent="0.25">
      <c r="A67" t="str">
        <f>Database!A67</f>
        <v>OTT</v>
      </c>
      <c r="B67" t="str">
        <f>Database!F67</f>
        <v>USA</v>
      </c>
      <c r="C67">
        <f>Database!G67</f>
        <v>8205714</v>
      </c>
      <c r="D67" t="str">
        <f t="shared" si="18"/>
        <v/>
      </c>
      <c r="E67" t="str">
        <f t="shared" si="18"/>
        <v/>
      </c>
      <c r="F67" t="str">
        <f t="shared" si="18"/>
        <v/>
      </c>
      <c r="G67" t="str">
        <f t="shared" si="18"/>
        <v/>
      </c>
      <c r="H67" t="str">
        <f t="shared" si="18"/>
        <v/>
      </c>
      <c r="I67" t="str">
        <f t="shared" si="18"/>
        <v/>
      </c>
      <c r="J67" t="str">
        <f t="shared" si="18"/>
        <v/>
      </c>
      <c r="K67" t="str">
        <f t="shared" si="18"/>
        <v/>
      </c>
      <c r="L67" t="str">
        <f t="shared" si="18"/>
        <v/>
      </c>
      <c r="M67" t="str">
        <f t="shared" si="18"/>
        <v/>
      </c>
      <c r="N67" t="str">
        <f t="shared" si="19"/>
        <v/>
      </c>
      <c r="O67" t="str">
        <f t="shared" si="19"/>
        <v/>
      </c>
      <c r="P67" t="str">
        <f t="shared" si="19"/>
        <v/>
      </c>
      <c r="Q67" t="str">
        <f t="shared" si="19"/>
        <v/>
      </c>
      <c r="R67" t="str">
        <f t="shared" si="19"/>
        <v/>
      </c>
      <c r="S67" t="str">
        <f t="shared" si="19"/>
        <v/>
      </c>
      <c r="T67">
        <f t="shared" si="19"/>
        <v>8205714</v>
      </c>
      <c r="U67" t="str">
        <f t="shared" si="20"/>
        <v/>
      </c>
    </row>
    <row r="68" spans="1:21" x14ac:dyDescent="0.25">
      <c r="A68" t="str">
        <f>Database!A68</f>
        <v>VEG</v>
      </c>
      <c r="B68" t="str">
        <f>Database!F68</f>
        <v>CZE</v>
      </c>
      <c r="C68">
        <f>Database!G68</f>
        <v>8137500</v>
      </c>
      <c r="D68" t="str">
        <f t="shared" si="18"/>
        <v/>
      </c>
      <c r="E68" t="str">
        <f t="shared" si="18"/>
        <v/>
      </c>
      <c r="F68" t="str">
        <f t="shared" si="18"/>
        <v/>
      </c>
      <c r="G68" t="str">
        <f t="shared" si="18"/>
        <v/>
      </c>
      <c r="H68" t="str">
        <f t="shared" si="18"/>
        <v/>
      </c>
      <c r="I68">
        <f t="shared" si="18"/>
        <v>8137500</v>
      </c>
      <c r="J68" t="str">
        <f t="shared" si="18"/>
        <v/>
      </c>
      <c r="K68" t="str">
        <f t="shared" si="18"/>
        <v/>
      </c>
      <c r="L68" t="str">
        <f t="shared" si="18"/>
        <v/>
      </c>
      <c r="M68" t="str">
        <f t="shared" si="18"/>
        <v/>
      </c>
      <c r="N68" t="str">
        <f t="shared" si="19"/>
        <v/>
      </c>
      <c r="O68" t="str">
        <f t="shared" si="19"/>
        <v/>
      </c>
      <c r="P68" t="str">
        <f t="shared" si="19"/>
        <v/>
      </c>
      <c r="Q68" t="str">
        <f t="shared" si="19"/>
        <v/>
      </c>
      <c r="R68" t="str">
        <f t="shared" si="19"/>
        <v/>
      </c>
      <c r="S68" t="str">
        <f t="shared" si="19"/>
        <v/>
      </c>
      <c r="T68" t="str">
        <f t="shared" si="19"/>
        <v/>
      </c>
      <c r="U68" t="str">
        <f t="shared" si="20"/>
        <v/>
      </c>
    </row>
    <row r="69" spans="1:21" x14ac:dyDescent="0.25">
      <c r="A69" t="str">
        <f>Database!A69</f>
        <v>STL</v>
      </c>
      <c r="B69" t="str">
        <f>Database!F69</f>
        <v>CAN</v>
      </c>
      <c r="C69">
        <f>Database!G69</f>
        <v>8125000</v>
      </c>
      <c r="D69" t="str">
        <f t="shared" si="18"/>
        <v/>
      </c>
      <c r="E69" t="str">
        <f t="shared" si="18"/>
        <v/>
      </c>
      <c r="F69" t="str">
        <f t="shared" si="18"/>
        <v/>
      </c>
      <c r="G69">
        <f t="shared" si="18"/>
        <v>8125000</v>
      </c>
      <c r="H69" t="str">
        <f t="shared" si="18"/>
        <v/>
      </c>
      <c r="I69" t="str">
        <f t="shared" si="18"/>
        <v/>
      </c>
      <c r="J69" t="str">
        <f t="shared" si="18"/>
        <v/>
      </c>
      <c r="K69" t="str">
        <f t="shared" si="18"/>
        <v/>
      </c>
      <c r="L69" t="str">
        <f t="shared" si="18"/>
        <v/>
      </c>
      <c r="M69" t="str">
        <f t="shared" si="18"/>
        <v/>
      </c>
      <c r="N69" t="str">
        <f t="shared" si="19"/>
        <v/>
      </c>
      <c r="O69" t="str">
        <f t="shared" si="19"/>
        <v/>
      </c>
      <c r="P69" t="str">
        <f t="shared" si="19"/>
        <v/>
      </c>
      <c r="Q69" t="str">
        <f t="shared" si="19"/>
        <v/>
      </c>
      <c r="R69" t="str">
        <f t="shared" si="19"/>
        <v/>
      </c>
      <c r="S69" t="str">
        <f t="shared" si="19"/>
        <v/>
      </c>
      <c r="T69" t="str">
        <f t="shared" si="19"/>
        <v/>
      </c>
      <c r="U69" t="str">
        <f t="shared" si="20"/>
        <v/>
      </c>
    </row>
    <row r="70" spans="1:21" x14ac:dyDescent="0.25">
      <c r="A70" t="str">
        <f>Database!A70</f>
        <v>STL</v>
      </c>
      <c r="B70" t="str">
        <f>Database!F70</f>
        <v>CAN</v>
      </c>
      <c r="C70">
        <f>Database!G70</f>
        <v>8125000</v>
      </c>
      <c r="D70" t="str">
        <f t="shared" si="18"/>
        <v/>
      </c>
      <c r="E70" t="str">
        <f t="shared" si="18"/>
        <v/>
      </c>
      <c r="F70" t="str">
        <f t="shared" si="18"/>
        <v/>
      </c>
      <c r="G70">
        <f t="shared" si="18"/>
        <v>8125000</v>
      </c>
      <c r="H70" t="str">
        <f t="shared" si="18"/>
        <v/>
      </c>
      <c r="I70" t="str">
        <f t="shared" si="18"/>
        <v/>
      </c>
      <c r="J70" t="str">
        <f t="shared" si="18"/>
        <v/>
      </c>
      <c r="K70" t="str">
        <f t="shared" si="18"/>
        <v/>
      </c>
      <c r="L70" t="str">
        <f t="shared" si="18"/>
        <v/>
      </c>
      <c r="M70" t="str">
        <f t="shared" si="18"/>
        <v/>
      </c>
      <c r="N70" t="str">
        <f t="shared" si="19"/>
        <v/>
      </c>
      <c r="O70" t="str">
        <f t="shared" si="19"/>
        <v/>
      </c>
      <c r="P70" t="str">
        <f t="shared" si="19"/>
        <v/>
      </c>
      <c r="Q70" t="str">
        <f t="shared" si="19"/>
        <v/>
      </c>
      <c r="R70" t="str">
        <f t="shared" si="19"/>
        <v/>
      </c>
      <c r="S70" t="str">
        <f t="shared" si="19"/>
        <v/>
      </c>
      <c r="T70" t="str">
        <f t="shared" si="19"/>
        <v/>
      </c>
      <c r="U70" t="str">
        <f t="shared" si="20"/>
        <v/>
      </c>
    </row>
    <row r="71" spans="1:21" x14ac:dyDescent="0.25">
      <c r="A71" t="str">
        <f>Database!A71</f>
        <v>DET</v>
      </c>
      <c r="B71" t="str">
        <f>Database!F71</f>
        <v>SWE</v>
      </c>
      <c r="C71">
        <f>Database!G71</f>
        <v>8075000</v>
      </c>
      <c r="D71" t="str">
        <f t="shared" si="18"/>
        <v/>
      </c>
      <c r="E71" t="str">
        <f t="shared" si="18"/>
        <v/>
      </c>
      <c r="F71" t="str">
        <f t="shared" si="18"/>
        <v/>
      </c>
      <c r="G71" t="str">
        <f t="shared" si="18"/>
        <v/>
      </c>
      <c r="H71" t="str">
        <f t="shared" si="18"/>
        <v/>
      </c>
      <c r="I71" t="str">
        <f t="shared" si="18"/>
        <v/>
      </c>
      <c r="J71" t="str">
        <f t="shared" si="18"/>
        <v/>
      </c>
      <c r="K71" t="str">
        <f t="shared" si="18"/>
        <v/>
      </c>
      <c r="L71" t="str">
        <f t="shared" si="18"/>
        <v/>
      </c>
      <c r="M71" t="str">
        <f t="shared" si="18"/>
        <v/>
      </c>
      <c r="N71" t="str">
        <f t="shared" si="19"/>
        <v/>
      </c>
      <c r="O71" t="str">
        <f t="shared" si="19"/>
        <v/>
      </c>
      <c r="P71" t="str">
        <f t="shared" si="19"/>
        <v/>
      </c>
      <c r="Q71" t="str">
        <f t="shared" si="19"/>
        <v/>
      </c>
      <c r="R71" t="str">
        <f t="shared" si="19"/>
        <v/>
      </c>
      <c r="S71">
        <f t="shared" si="19"/>
        <v>8075000</v>
      </c>
      <c r="T71" t="str">
        <f t="shared" si="19"/>
        <v/>
      </c>
      <c r="U71" t="str">
        <f t="shared" si="20"/>
        <v/>
      </c>
    </row>
    <row r="72" spans="1:21" x14ac:dyDescent="0.25">
      <c r="A72" t="str">
        <f>Database!A72</f>
        <v>OTT</v>
      </c>
      <c r="B72" t="str">
        <f>Database!F72</f>
        <v>USA</v>
      </c>
      <c r="C72">
        <f>Database!G72</f>
        <v>8050000</v>
      </c>
      <c r="D72" t="str">
        <f t="shared" ref="D72:M81" si="21">IF($B72=D$1,$C72,"")</f>
        <v/>
      </c>
      <c r="E72" t="str">
        <f t="shared" si="21"/>
        <v/>
      </c>
      <c r="F72" t="str">
        <f t="shared" si="21"/>
        <v/>
      </c>
      <c r="G72" t="str">
        <f t="shared" si="21"/>
        <v/>
      </c>
      <c r="H72" t="str">
        <f t="shared" si="21"/>
        <v/>
      </c>
      <c r="I72" t="str">
        <f t="shared" si="21"/>
        <v/>
      </c>
      <c r="J72" t="str">
        <f t="shared" si="21"/>
        <v/>
      </c>
      <c r="K72" t="str">
        <f t="shared" si="21"/>
        <v/>
      </c>
      <c r="L72" t="str">
        <f t="shared" si="21"/>
        <v/>
      </c>
      <c r="M72" t="str">
        <f t="shared" si="21"/>
        <v/>
      </c>
      <c r="N72" t="str">
        <f t="shared" ref="N72:T81" si="22">IF($B72=N$1,$C72,"")</f>
        <v/>
      </c>
      <c r="O72" t="str">
        <f t="shared" si="22"/>
        <v/>
      </c>
      <c r="P72" t="str">
        <f t="shared" si="22"/>
        <v/>
      </c>
      <c r="Q72" t="str">
        <f t="shared" si="22"/>
        <v/>
      </c>
      <c r="R72" t="str">
        <f t="shared" si="22"/>
        <v/>
      </c>
      <c r="S72" t="str">
        <f t="shared" si="22"/>
        <v/>
      </c>
      <c r="T72">
        <f t="shared" si="22"/>
        <v>8050000</v>
      </c>
      <c r="U72" t="str">
        <f t="shared" ref="U72:U81" si="23">IF($B72=U$1,$C72,"")</f>
        <v/>
      </c>
    </row>
    <row r="73" spans="1:21" x14ac:dyDescent="0.25">
      <c r="A73" t="str">
        <f>Database!A73</f>
        <v>ANA</v>
      </c>
      <c r="B73" t="str">
        <f>Database!F73</f>
        <v>USA</v>
      </c>
      <c r="C73">
        <f>Database!G73</f>
        <v>8000000</v>
      </c>
      <c r="D73" t="str">
        <f t="shared" si="21"/>
        <v/>
      </c>
      <c r="E73" t="str">
        <f t="shared" si="21"/>
        <v/>
      </c>
      <c r="F73" t="str">
        <f t="shared" si="21"/>
        <v/>
      </c>
      <c r="G73" t="str">
        <f t="shared" si="21"/>
        <v/>
      </c>
      <c r="H73" t="str">
        <f t="shared" si="21"/>
        <v/>
      </c>
      <c r="I73" t="str">
        <f t="shared" si="21"/>
        <v/>
      </c>
      <c r="J73" t="str">
        <f t="shared" si="21"/>
        <v/>
      </c>
      <c r="K73" t="str">
        <f t="shared" si="21"/>
        <v/>
      </c>
      <c r="L73" t="str">
        <f t="shared" si="21"/>
        <v/>
      </c>
      <c r="M73" t="str">
        <f t="shared" si="21"/>
        <v/>
      </c>
      <c r="N73" t="str">
        <f t="shared" si="22"/>
        <v/>
      </c>
      <c r="O73" t="str">
        <f t="shared" si="22"/>
        <v/>
      </c>
      <c r="P73" t="str">
        <f t="shared" si="22"/>
        <v/>
      </c>
      <c r="Q73" t="str">
        <f t="shared" si="22"/>
        <v/>
      </c>
      <c r="R73" t="str">
        <f t="shared" si="22"/>
        <v/>
      </c>
      <c r="S73" t="str">
        <f t="shared" si="22"/>
        <v/>
      </c>
      <c r="T73">
        <f t="shared" si="22"/>
        <v>8000000</v>
      </c>
      <c r="U73" t="str">
        <f t="shared" si="23"/>
        <v/>
      </c>
    </row>
    <row r="74" spans="1:21" x14ac:dyDescent="0.25">
      <c r="A74" t="str">
        <f>Database!A74</f>
        <v>ANA</v>
      </c>
      <c r="B74" t="str">
        <f>Database!F74</f>
        <v>USA</v>
      </c>
      <c r="C74">
        <f>Database!G74</f>
        <v>8000000</v>
      </c>
      <c r="D74" t="str">
        <f t="shared" si="21"/>
        <v/>
      </c>
      <c r="E74" t="str">
        <f t="shared" si="21"/>
        <v/>
      </c>
      <c r="F74" t="str">
        <f t="shared" si="21"/>
        <v/>
      </c>
      <c r="G74" t="str">
        <f t="shared" si="21"/>
        <v/>
      </c>
      <c r="H74" t="str">
        <f t="shared" si="21"/>
        <v/>
      </c>
      <c r="I74" t="str">
        <f t="shared" si="21"/>
        <v/>
      </c>
      <c r="J74" t="str">
        <f t="shared" si="21"/>
        <v/>
      </c>
      <c r="K74" t="str">
        <f t="shared" si="21"/>
        <v/>
      </c>
      <c r="L74" t="str">
        <f t="shared" si="21"/>
        <v/>
      </c>
      <c r="M74" t="str">
        <f t="shared" si="21"/>
        <v/>
      </c>
      <c r="N74" t="str">
        <f t="shared" si="22"/>
        <v/>
      </c>
      <c r="O74" t="str">
        <f t="shared" si="22"/>
        <v/>
      </c>
      <c r="P74" t="str">
        <f t="shared" si="22"/>
        <v/>
      </c>
      <c r="Q74" t="str">
        <f t="shared" si="22"/>
        <v/>
      </c>
      <c r="R74" t="str">
        <f t="shared" si="22"/>
        <v/>
      </c>
      <c r="S74" t="str">
        <f t="shared" si="22"/>
        <v/>
      </c>
      <c r="T74">
        <f t="shared" si="22"/>
        <v>8000000</v>
      </c>
      <c r="U74" t="str">
        <f t="shared" si="23"/>
        <v/>
      </c>
    </row>
    <row r="75" spans="1:21" x14ac:dyDescent="0.25">
      <c r="A75" t="str">
        <f>Database!A75</f>
        <v>FLA</v>
      </c>
      <c r="B75" t="str">
        <f>Database!F75</f>
        <v>CAN</v>
      </c>
      <c r="C75">
        <f>Database!G75</f>
        <v>8000000</v>
      </c>
      <c r="D75" t="str">
        <f t="shared" si="21"/>
        <v/>
      </c>
      <c r="E75" t="str">
        <f t="shared" si="21"/>
        <v/>
      </c>
      <c r="F75" t="str">
        <f t="shared" si="21"/>
        <v/>
      </c>
      <c r="G75">
        <f t="shared" si="21"/>
        <v>8000000</v>
      </c>
      <c r="H75" t="str">
        <f t="shared" si="21"/>
        <v/>
      </c>
      <c r="I75" t="str">
        <f t="shared" si="21"/>
        <v/>
      </c>
      <c r="J75" t="str">
        <f t="shared" si="21"/>
        <v/>
      </c>
      <c r="K75" t="str">
        <f t="shared" si="21"/>
        <v/>
      </c>
      <c r="L75" t="str">
        <f t="shared" si="21"/>
        <v/>
      </c>
      <c r="M75" t="str">
        <f t="shared" si="21"/>
        <v/>
      </c>
      <c r="N75" t="str">
        <f t="shared" si="22"/>
        <v/>
      </c>
      <c r="O75" t="str">
        <f t="shared" si="22"/>
        <v/>
      </c>
      <c r="P75" t="str">
        <f t="shared" si="22"/>
        <v/>
      </c>
      <c r="Q75" t="str">
        <f t="shared" si="22"/>
        <v/>
      </c>
      <c r="R75" t="str">
        <f t="shared" si="22"/>
        <v/>
      </c>
      <c r="S75" t="str">
        <f t="shared" si="22"/>
        <v/>
      </c>
      <c r="T75" t="str">
        <f t="shared" si="22"/>
        <v/>
      </c>
      <c r="U75" t="str">
        <f t="shared" si="23"/>
        <v/>
      </c>
    </row>
    <row r="76" spans="1:21" x14ac:dyDescent="0.25">
      <c r="A76" t="str">
        <f>Database!A76</f>
        <v>NJD</v>
      </c>
      <c r="B76" t="str">
        <f>Database!F76</f>
        <v>USA</v>
      </c>
      <c r="C76">
        <f>Database!G76</f>
        <v>8000000</v>
      </c>
      <c r="D76" t="str">
        <f t="shared" si="21"/>
        <v/>
      </c>
      <c r="E76" t="str">
        <f t="shared" si="21"/>
        <v/>
      </c>
      <c r="F76" t="str">
        <f t="shared" si="21"/>
        <v/>
      </c>
      <c r="G76" t="str">
        <f t="shared" si="21"/>
        <v/>
      </c>
      <c r="H76" t="str">
        <f t="shared" si="21"/>
        <v/>
      </c>
      <c r="I76" t="str">
        <f t="shared" si="21"/>
        <v/>
      </c>
      <c r="J76" t="str">
        <f t="shared" si="21"/>
        <v/>
      </c>
      <c r="K76" t="str">
        <f t="shared" si="21"/>
        <v/>
      </c>
      <c r="L76" t="str">
        <f t="shared" si="21"/>
        <v/>
      </c>
      <c r="M76" t="str">
        <f t="shared" si="21"/>
        <v/>
      </c>
      <c r="N76" t="str">
        <f t="shared" si="22"/>
        <v/>
      </c>
      <c r="O76" t="str">
        <f t="shared" si="22"/>
        <v/>
      </c>
      <c r="P76" t="str">
        <f t="shared" si="22"/>
        <v/>
      </c>
      <c r="Q76" t="str">
        <f t="shared" si="22"/>
        <v/>
      </c>
      <c r="R76" t="str">
        <f t="shared" si="22"/>
        <v/>
      </c>
      <c r="S76" t="str">
        <f t="shared" si="22"/>
        <v/>
      </c>
      <c r="T76">
        <f t="shared" si="22"/>
        <v>8000000</v>
      </c>
      <c r="U76" t="str">
        <f t="shared" si="23"/>
        <v/>
      </c>
    </row>
    <row r="77" spans="1:21" x14ac:dyDescent="0.25">
      <c r="A77" t="str">
        <f>Database!A77</f>
        <v>NSH</v>
      </c>
      <c r="B77" t="str">
        <f>Database!F77</f>
        <v>CAN</v>
      </c>
      <c r="C77">
        <f>Database!G77</f>
        <v>8000000</v>
      </c>
      <c r="D77" t="str">
        <f t="shared" si="21"/>
        <v/>
      </c>
      <c r="E77" t="str">
        <f t="shared" si="21"/>
        <v/>
      </c>
      <c r="F77" t="str">
        <f t="shared" si="21"/>
        <v/>
      </c>
      <c r="G77">
        <f t="shared" si="21"/>
        <v>8000000</v>
      </c>
      <c r="H77" t="str">
        <f t="shared" si="21"/>
        <v/>
      </c>
      <c r="I77" t="str">
        <f t="shared" si="21"/>
        <v/>
      </c>
      <c r="J77" t="str">
        <f t="shared" si="21"/>
        <v/>
      </c>
      <c r="K77" t="str">
        <f t="shared" si="21"/>
        <v/>
      </c>
      <c r="L77" t="str">
        <f t="shared" si="21"/>
        <v/>
      </c>
      <c r="M77" t="str">
        <f t="shared" si="21"/>
        <v/>
      </c>
      <c r="N77" t="str">
        <f t="shared" si="22"/>
        <v/>
      </c>
      <c r="O77" t="str">
        <f t="shared" si="22"/>
        <v/>
      </c>
      <c r="P77" t="str">
        <f t="shared" si="22"/>
        <v/>
      </c>
      <c r="Q77" t="str">
        <f t="shared" si="22"/>
        <v/>
      </c>
      <c r="R77" t="str">
        <f t="shared" si="22"/>
        <v/>
      </c>
      <c r="S77" t="str">
        <f t="shared" si="22"/>
        <v/>
      </c>
      <c r="T77" t="str">
        <f t="shared" si="22"/>
        <v/>
      </c>
      <c r="U77" t="str">
        <f t="shared" si="23"/>
        <v/>
      </c>
    </row>
    <row r="78" spans="1:21" x14ac:dyDescent="0.25">
      <c r="A78" t="str">
        <f>Database!A78</f>
        <v>NYR</v>
      </c>
      <c r="B78" t="str">
        <f>Database!F78</f>
        <v>USA</v>
      </c>
      <c r="C78">
        <f>Database!G78</f>
        <v>8000000</v>
      </c>
      <c r="D78" t="str">
        <f t="shared" si="21"/>
        <v/>
      </c>
      <c r="E78" t="str">
        <f t="shared" si="21"/>
        <v/>
      </c>
      <c r="F78" t="str">
        <f t="shared" si="21"/>
        <v/>
      </c>
      <c r="G78" t="str">
        <f t="shared" si="21"/>
        <v/>
      </c>
      <c r="H78" t="str">
        <f t="shared" si="21"/>
        <v/>
      </c>
      <c r="I78" t="str">
        <f t="shared" si="21"/>
        <v/>
      </c>
      <c r="J78" t="str">
        <f t="shared" si="21"/>
        <v/>
      </c>
      <c r="K78" t="str">
        <f t="shared" si="21"/>
        <v/>
      </c>
      <c r="L78" t="str">
        <f t="shared" si="21"/>
        <v/>
      </c>
      <c r="M78" t="str">
        <f t="shared" si="21"/>
        <v/>
      </c>
      <c r="N78" t="str">
        <f t="shared" si="22"/>
        <v/>
      </c>
      <c r="O78" t="str">
        <f t="shared" si="22"/>
        <v/>
      </c>
      <c r="P78" t="str">
        <f t="shared" si="22"/>
        <v/>
      </c>
      <c r="Q78" t="str">
        <f t="shared" si="22"/>
        <v/>
      </c>
      <c r="R78" t="str">
        <f t="shared" si="22"/>
        <v/>
      </c>
      <c r="S78" t="str">
        <f t="shared" si="22"/>
        <v/>
      </c>
      <c r="T78">
        <f t="shared" si="22"/>
        <v>8000000</v>
      </c>
      <c r="U78" t="str">
        <f t="shared" si="23"/>
        <v/>
      </c>
    </row>
    <row r="79" spans="1:21" x14ac:dyDescent="0.25">
      <c r="A79" t="str">
        <f>Database!A79</f>
        <v>OTT</v>
      </c>
      <c r="B79" t="str">
        <f>Database!F79</f>
        <v>CAN</v>
      </c>
      <c r="C79">
        <f>Database!G79</f>
        <v>8000000</v>
      </c>
      <c r="D79" t="str">
        <f t="shared" si="21"/>
        <v/>
      </c>
      <c r="E79" t="str">
        <f t="shared" si="21"/>
        <v/>
      </c>
      <c r="F79" t="str">
        <f t="shared" si="21"/>
        <v/>
      </c>
      <c r="G79">
        <f t="shared" si="21"/>
        <v>8000000</v>
      </c>
      <c r="H79" t="str">
        <f t="shared" si="21"/>
        <v/>
      </c>
      <c r="I79" t="str">
        <f t="shared" si="21"/>
        <v/>
      </c>
      <c r="J79" t="str">
        <f t="shared" si="21"/>
        <v/>
      </c>
      <c r="K79" t="str">
        <f t="shared" si="21"/>
        <v/>
      </c>
      <c r="L79" t="str">
        <f t="shared" si="21"/>
        <v/>
      </c>
      <c r="M79" t="str">
        <f t="shared" si="21"/>
        <v/>
      </c>
      <c r="N79" t="str">
        <f t="shared" si="22"/>
        <v/>
      </c>
      <c r="O79" t="str">
        <f t="shared" si="22"/>
        <v/>
      </c>
      <c r="P79" t="str">
        <f t="shared" si="22"/>
        <v/>
      </c>
      <c r="Q79" t="str">
        <f t="shared" si="22"/>
        <v/>
      </c>
      <c r="R79" t="str">
        <f t="shared" si="22"/>
        <v/>
      </c>
      <c r="S79" t="str">
        <f t="shared" si="22"/>
        <v/>
      </c>
      <c r="T79" t="str">
        <f t="shared" si="22"/>
        <v/>
      </c>
      <c r="U79" t="str">
        <f t="shared" si="23"/>
        <v/>
      </c>
    </row>
    <row r="80" spans="1:21" x14ac:dyDescent="0.25">
      <c r="A80" t="str">
        <f>Database!A80</f>
        <v>SJS</v>
      </c>
      <c r="B80" t="str">
        <f>Database!F80</f>
        <v>CAN</v>
      </c>
      <c r="C80">
        <f>Database!G80</f>
        <v>8000000</v>
      </c>
      <c r="D80" t="str">
        <f t="shared" si="21"/>
        <v/>
      </c>
      <c r="E80" t="str">
        <f t="shared" si="21"/>
        <v/>
      </c>
      <c r="F80" t="str">
        <f t="shared" si="21"/>
        <v/>
      </c>
      <c r="G80">
        <f t="shared" si="21"/>
        <v>8000000</v>
      </c>
      <c r="H80" t="str">
        <f t="shared" si="21"/>
        <v/>
      </c>
      <c r="I80" t="str">
        <f t="shared" si="21"/>
        <v/>
      </c>
      <c r="J80" t="str">
        <f t="shared" si="21"/>
        <v/>
      </c>
      <c r="K80" t="str">
        <f t="shared" si="21"/>
        <v/>
      </c>
      <c r="L80" t="str">
        <f t="shared" si="21"/>
        <v/>
      </c>
      <c r="M80" t="str">
        <f t="shared" si="21"/>
        <v/>
      </c>
      <c r="N80" t="str">
        <f t="shared" si="22"/>
        <v/>
      </c>
      <c r="O80" t="str">
        <f t="shared" si="22"/>
        <v/>
      </c>
      <c r="P80" t="str">
        <f t="shared" si="22"/>
        <v/>
      </c>
      <c r="Q80" t="str">
        <f t="shared" si="22"/>
        <v/>
      </c>
      <c r="R80" t="str">
        <f t="shared" si="22"/>
        <v/>
      </c>
      <c r="S80" t="str">
        <f t="shared" si="22"/>
        <v/>
      </c>
      <c r="T80" t="str">
        <f t="shared" si="22"/>
        <v/>
      </c>
      <c r="U80" t="str">
        <f t="shared" si="23"/>
        <v/>
      </c>
    </row>
    <row r="81" spans="1:21" x14ac:dyDescent="0.25">
      <c r="A81" t="str">
        <f>Database!A81</f>
        <v>STL</v>
      </c>
      <c r="B81" t="str">
        <f>Database!F81</f>
        <v>RUS</v>
      </c>
      <c r="C81">
        <f>Database!G81</f>
        <v>8000000</v>
      </c>
      <c r="D81" t="str">
        <f t="shared" si="21"/>
        <v/>
      </c>
      <c r="E81" t="str">
        <f t="shared" si="21"/>
        <v/>
      </c>
      <c r="F81" t="str">
        <f t="shared" si="21"/>
        <v/>
      </c>
      <c r="G81" t="str">
        <f t="shared" si="21"/>
        <v/>
      </c>
      <c r="H81" t="str">
        <f t="shared" si="21"/>
        <v/>
      </c>
      <c r="I81" t="str">
        <f t="shared" si="21"/>
        <v/>
      </c>
      <c r="J81" t="str">
        <f t="shared" si="21"/>
        <v/>
      </c>
      <c r="K81" t="str">
        <f t="shared" si="21"/>
        <v/>
      </c>
      <c r="L81" t="str">
        <f t="shared" si="21"/>
        <v/>
      </c>
      <c r="M81" t="str">
        <f t="shared" si="21"/>
        <v/>
      </c>
      <c r="N81" t="str">
        <f t="shared" si="22"/>
        <v/>
      </c>
      <c r="O81" t="str">
        <f t="shared" si="22"/>
        <v/>
      </c>
      <c r="P81">
        <f t="shared" si="22"/>
        <v>8000000</v>
      </c>
      <c r="Q81" t="str">
        <f t="shared" si="22"/>
        <v/>
      </c>
      <c r="R81" t="str">
        <f t="shared" si="22"/>
        <v/>
      </c>
      <c r="S81" t="str">
        <f t="shared" si="22"/>
        <v/>
      </c>
      <c r="T81" t="str">
        <f t="shared" si="22"/>
        <v/>
      </c>
      <c r="U81" t="str">
        <f t="shared" si="23"/>
        <v/>
      </c>
    </row>
    <row r="82" spans="1:21" x14ac:dyDescent="0.25">
      <c r="A82" t="str">
        <f>Database!A82</f>
        <v>TBL</v>
      </c>
      <c r="B82" t="str">
        <f>Database!F82</f>
        <v>SWE</v>
      </c>
      <c r="C82">
        <f>Database!G82</f>
        <v>8000000</v>
      </c>
      <c r="D82" t="str">
        <f t="shared" ref="D82:M91" si="24">IF($B82=D$1,$C82,"")</f>
        <v/>
      </c>
      <c r="E82" t="str">
        <f t="shared" si="24"/>
        <v/>
      </c>
      <c r="F82" t="str">
        <f t="shared" si="24"/>
        <v/>
      </c>
      <c r="G82" t="str">
        <f t="shared" si="24"/>
        <v/>
      </c>
      <c r="H82" t="str">
        <f t="shared" si="24"/>
        <v/>
      </c>
      <c r="I82" t="str">
        <f t="shared" si="24"/>
        <v/>
      </c>
      <c r="J82" t="str">
        <f t="shared" si="24"/>
        <v/>
      </c>
      <c r="K82" t="str">
        <f t="shared" si="24"/>
        <v/>
      </c>
      <c r="L82" t="str">
        <f t="shared" si="24"/>
        <v/>
      </c>
      <c r="M82" t="str">
        <f t="shared" si="24"/>
        <v/>
      </c>
      <c r="N82" t="str">
        <f t="shared" ref="N82:T91" si="25">IF($B82=N$1,$C82,"")</f>
        <v/>
      </c>
      <c r="O82" t="str">
        <f t="shared" si="25"/>
        <v/>
      </c>
      <c r="P82" t="str">
        <f t="shared" si="25"/>
        <v/>
      </c>
      <c r="Q82" t="str">
        <f t="shared" si="25"/>
        <v/>
      </c>
      <c r="R82" t="str">
        <f t="shared" si="25"/>
        <v/>
      </c>
      <c r="S82">
        <f t="shared" si="25"/>
        <v>8000000</v>
      </c>
      <c r="T82" t="str">
        <f t="shared" si="25"/>
        <v/>
      </c>
      <c r="U82" t="str">
        <f t="shared" ref="U82:U91" si="26">IF($B82=U$1,$C82,"")</f>
        <v/>
      </c>
    </row>
    <row r="83" spans="1:21" x14ac:dyDescent="0.25">
      <c r="A83" t="str">
        <f>Database!A83</f>
        <v>BUF</v>
      </c>
      <c r="B83" t="str">
        <f>Database!F83</f>
        <v>USA</v>
      </c>
      <c r="C83">
        <f>Database!G83</f>
        <v>7950000</v>
      </c>
      <c r="D83" t="str">
        <f t="shared" si="24"/>
        <v/>
      </c>
      <c r="E83" t="str">
        <f t="shared" si="24"/>
        <v/>
      </c>
      <c r="F83" t="str">
        <f t="shared" si="24"/>
        <v/>
      </c>
      <c r="G83" t="str">
        <f t="shared" si="24"/>
        <v/>
      </c>
      <c r="H83" t="str">
        <f t="shared" si="24"/>
        <v/>
      </c>
      <c r="I83" t="str">
        <f t="shared" si="24"/>
        <v/>
      </c>
      <c r="J83" t="str">
        <f t="shared" si="24"/>
        <v/>
      </c>
      <c r="K83" t="str">
        <f t="shared" si="24"/>
        <v/>
      </c>
      <c r="L83" t="str">
        <f t="shared" si="24"/>
        <v/>
      </c>
      <c r="M83" t="str">
        <f t="shared" si="24"/>
        <v/>
      </c>
      <c r="N83" t="str">
        <f t="shared" si="25"/>
        <v/>
      </c>
      <c r="O83" t="str">
        <f t="shared" si="25"/>
        <v/>
      </c>
      <c r="P83" t="str">
        <f t="shared" si="25"/>
        <v/>
      </c>
      <c r="Q83" t="str">
        <f t="shared" si="25"/>
        <v/>
      </c>
      <c r="R83" t="str">
        <f t="shared" si="25"/>
        <v/>
      </c>
      <c r="S83" t="str">
        <f t="shared" si="25"/>
        <v/>
      </c>
      <c r="T83">
        <f t="shared" si="25"/>
        <v>7950000</v>
      </c>
      <c r="U83" t="str">
        <f t="shared" si="26"/>
        <v/>
      </c>
    </row>
    <row r="84" spans="1:21" x14ac:dyDescent="0.25">
      <c r="A84" t="str">
        <f>Database!A84</f>
        <v>DET</v>
      </c>
      <c r="B84" t="str">
        <f>Database!F84</f>
        <v>USA</v>
      </c>
      <c r="C84">
        <f>Database!G84</f>
        <v>7875000</v>
      </c>
      <c r="D84" t="str">
        <f t="shared" si="24"/>
        <v/>
      </c>
      <c r="E84" t="str">
        <f t="shared" si="24"/>
        <v/>
      </c>
      <c r="F84" t="str">
        <f t="shared" si="24"/>
        <v/>
      </c>
      <c r="G84" t="str">
        <f t="shared" si="24"/>
        <v/>
      </c>
      <c r="H84" t="str">
        <f t="shared" si="24"/>
        <v/>
      </c>
      <c r="I84" t="str">
        <f t="shared" si="24"/>
        <v/>
      </c>
      <c r="J84" t="str">
        <f t="shared" si="24"/>
        <v/>
      </c>
      <c r="K84" t="str">
        <f t="shared" si="24"/>
        <v/>
      </c>
      <c r="L84" t="str">
        <f t="shared" si="24"/>
        <v/>
      </c>
      <c r="M84" t="str">
        <f t="shared" si="24"/>
        <v/>
      </c>
      <c r="N84" t="str">
        <f t="shared" si="25"/>
        <v/>
      </c>
      <c r="O84" t="str">
        <f t="shared" si="25"/>
        <v/>
      </c>
      <c r="P84" t="str">
        <f t="shared" si="25"/>
        <v/>
      </c>
      <c r="Q84" t="str">
        <f t="shared" si="25"/>
        <v/>
      </c>
      <c r="R84" t="str">
        <f t="shared" si="25"/>
        <v/>
      </c>
      <c r="S84" t="str">
        <f t="shared" si="25"/>
        <v/>
      </c>
      <c r="T84">
        <f t="shared" si="25"/>
        <v>7875000</v>
      </c>
      <c r="U84" t="str">
        <f t="shared" si="26"/>
        <v/>
      </c>
    </row>
    <row r="85" spans="1:21" x14ac:dyDescent="0.25">
      <c r="A85" t="str">
        <f>Database!A85</f>
        <v>LAK</v>
      </c>
      <c r="B85" t="str">
        <f>Database!F85</f>
        <v>CHE</v>
      </c>
      <c r="C85">
        <f>Database!G85</f>
        <v>7875000</v>
      </c>
      <c r="D85" t="str">
        <f t="shared" si="24"/>
        <v/>
      </c>
      <c r="E85" t="str">
        <f t="shared" si="24"/>
        <v/>
      </c>
      <c r="F85" t="str">
        <f t="shared" si="24"/>
        <v/>
      </c>
      <c r="G85" t="str">
        <f t="shared" si="24"/>
        <v/>
      </c>
      <c r="H85">
        <f t="shared" si="24"/>
        <v>7875000</v>
      </c>
      <c r="I85" t="str">
        <f t="shared" si="24"/>
        <v/>
      </c>
      <c r="J85" t="str">
        <f t="shared" si="24"/>
        <v/>
      </c>
      <c r="K85" t="str">
        <f t="shared" si="24"/>
        <v/>
      </c>
      <c r="L85" t="str">
        <f t="shared" si="24"/>
        <v/>
      </c>
      <c r="M85" t="str">
        <f t="shared" si="24"/>
        <v/>
      </c>
      <c r="N85" t="str">
        <f t="shared" si="25"/>
        <v/>
      </c>
      <c r="O85" t="str">
        <f t="shared" si="25"/>
        <v/>
      </c>
      <c r="P85" t="str">
        <f t="shared" si="25"/>
        <v/>
      </c>
      <c r="Q85" t="str">
        <f t="shared" si="25"/>
        <v/>
      </c>
      <c r="R85" t="str">
        <f t="shared" si="25"/>
        <v/>
      </c>
      <c r="S85" t="str">
        <f t="shared" si="25"/>
        <v/>
      </c>
      <c r="T85" t="str">
        <f t="shared" si="25"/>
        <v/>
      </c>
      <c r="U85" t="str">
        <f t="shared" si="26"/>
        <v/>
      </c>
    </row>
    <row r="86" spans="1:21" x14ac:dyDescent="0.25">
      <c r="A86" t="str">
        <f>Database!A86</f>
        <v>MTL</v>
      </c>
      <c r="B86" t="str">
        <f>Database!F86</f>
        <v>CAN</v>
      </c>
      <c r="C86">
        <f>Database!G86</f>
        <v>7875000</v>
      </c>
      <c r="D86" t="str">
        <f t="shared" si="24"/>
        <v/>
      </c>
      <c r="E86" t="str">
        <f t="shared" si="24"/>
        <v/>
      </c>
      <c r="F86" t="str">
        <f t="shared" si="24"/>
        <v/>
      </c>
      <c r="G86">
        <f t="shared" si="24"/>
        <v>7875000</v>
      </c>
      <c r="H86" t="str">
        <f t="shared" si="24"/>
        <v/>
      </c>
      <c r="I86" t="str">
        <f t="shared" si="24"/>
        <v/>
      </c>
      <c r="J86" t="str">
        <f t="shared" si="24"/>
        <v/>
      </c>
      <c r="K86" t="str">
        <f t="shared" si="24"/>
        <v/>
      </c>
      <c r="L86" t="str">
        <f t="shared" si="24"/>
        <v/>
      </c>
      <c r="M86" t="str">
        <f t="shared" si="24"/>
        <v/>
      </c>
      <c r="N86" t="str">
        <f t="shared" si="25"/>
        <v/>
      </c>
      <c r="O86" t="str">
        <f t="shared" si="25"/>
        <v/>
      </c>
      <c r="P86" t="str">
        <f t="shared" si="25"/>
        <v/>
      </c>
      <c r="Q86" t="str">
        <f t="shared" si="25"/>
        <v/>
      </c>
      <c r="R86" t="str">
        <f t="shared" si="25"/>
        <v/>
      </c>
      <c r="S86" t="str">
        <f t="shared" si="25"/>
        <v/>
      </c>
      <c r="T86" t="str">
        <f t="shared" si="25"/>
        <v/>
      </c>
      <c r="U86" t="str">
        <f t="shared" si="26"/>
        <v/>
      </c>
    </row>
    <row r="87" spans="1:21" x14ac:dyDescent="0.25">
      <c r="A87" t="str">
        <f>Database!A87</f>
        <v>NJD</v>
      </c>
      <c r="B87" t="str">
        <f>Database!F87</f>
        <v>SWE</v>
      </c>
      <c r="C87">
        <f>Database!G87</f>
        <v>7875000</v>
      </c>
      <c r="D87" t="str">
        <f t="shared" si="24"/>
        <v/>
      </c>
      <c r="E87" t="str">
        <f t="shared" si="24"/>
        <v/>
      </c>
      <c r="F87" t="str">
        <f t="shared" si="24"/>
        <v/>
      </c>
      <c r="G87" t="str">
        <f t="shared" si="24"/>
        <v/>
      </c>
      <c r="H87" t="str">
        <f t="shared" si="24"/>
        <v/>
      </c>
      <c r="I87" t="str">
        <f t="shared" si="24"/>
        <v/>
      </c>
      <c r="J87" t="str">
        <f t="shared" si="24"/>
        <v/>
      </c>
      <c r="K87" t="str">
        <f t="shared" si="24"/>
        <v/>
      </c>
      <c r="L87" t="str">
        <f t="shared" si="24"/>
        <v/>
      </c>
      <c r="M87" t="str">
        <f t="shared" si="24"/>
        <v/>
      </c>
      <c r="N87" t="str">
        <f t="shared" si="25"/>
        <v/>
      </c>
      <c r="O87" t="str">
        <f t="shared" si="25"/>
        <v/>
      </c>
      <c r="P87" t="str">
        <f t="shared" si="25"/>
        <v/>
      </c>
      <c r="Q87" t="str">
        <f t="shared" si="25"/>
        <v/>
      </c>
      <c r="R87" t="str">
        <f t="shared" si="25"/>
        <v/>
      </c>
      <c r="S87">
        <f t="shared" si="25"/>
        <v>7875000</v>
      </c>
      <c r="T87" t="str">
        <f t="shared" si="25"/>
        <v/>
      </c>
      <c r="U87" t="str">
        <f t="shared" si="26"/>
        <v/>
      </c>
    </row>
    <row r="88" spans="1:21" x14ac:dyDescent="0.25">
      <c r="A88" t="str">
        <f>Database!A88</f>
        <v>MTL</v>
      </c>
      <c r="B88" t="str">
        <f>Database!F88</f>
        <v>USA</v>
      </c>
      <c r="C88">
        <f>Database!G88</f>
        <v>7850000</v>
      </c>
      <c r="D88" t="str">
        <f t="shared" si="24"/>
        <v/>
      </c>
      <c r="E88" t="str">
        <f t="shared" si="24"/>
        <v/>
      </c>
      <c r="F88" t="str">
        <f t="shared" si="24"/>
        <v/>
      </c>
      <c r="G88" t="str">
        <f t="shared" si="24"/>
        <v/>
      </c>
      <c r="H88" t="str">
        <f t="shared" si="24"/>
        <v/>
      </c>
      <c r="I88" t="str">
        <f t="shared" si="24"/>
        <v/>
      </c>
      <c r="J88" t="str">
        <f t="shared" si="24"/>
        <v/>
      </c>
      <c r="K88" t="str">
        <f t="shared" si="24"/>
        <v/>
      </c>
      <c r="L88" t="str">
        <f t="shared" si="24"/>
        <v/>
      </c>
      <c r="M88" t="str">
        <f t="shared" si="24"/>
        <v/>
      </c>
      <c r="N88" t="str">
        <f t="shared" si="25"/>
        <v/>
      </c>
      <c r="O88" t="str">
        <f t="shared" si="25"/>
        <v/>
      </c>
      <c r="P88" t="str">
        <f t="shared" si="25"/>
        <v/>
      </c>
      <c r="Q88" t="str">
        <f t="shared" si="25"/>
        <v/>
      </c>
      <c r="R88" t="str">
        <f t="shared" si="25"/>
        <v/>
      </c>
      <c r="S88" t="str">
        <f t="shared" si="25"/>
        <v/>
      </c>
      <c r="T88">
        <f t="shared" si="25"/>
        <v>7850000</v>
      </c>
      <c r="U88" t="str">
        <f t="shared" si="26"/>
        <v/>
      </c>
    </row>
    <row r="89" spans="1:21" x14ac:dyDescent="0.25">
      <c r="A89" t="str">
        <f>Database!A89</f>
        <v>BOS</v>
      </c>
      <c r="B89" t="str">
        <f>Database!F89</f>
        <v>SWE</v>
      </c>
      <c r="C89">
        <f>Database!G89</f>
        <v>7750000</v>
      </c>
      <c r="D89" t="str">
        <f t="shared" si="24"/>
        <v/>
      </c>
      <c r="E89" t="str">
        <f t="shared" si="24"/>
        <v/>
      </c>
      <c r="F89" t="str">
        <f t="shared" si="24"/>
        <v/>
      </c>
      <c r="G89" t="str">
        <f t="shared" si="24"/>
        <v/>
      </c>
      <c r="H89" t="str">
        <f t="shared" si="24"/>
        <v/>
      </c>
      <c r="I89" t="str">
        <f t="shared" si="24"/>
        <v/>
      </c>
      <c r="J89" t="str">
        <f t="shared" si="24"/>
        <v/>
      </c>
      <c r="K89" t="str">
        <f t="shared" si="24"/>
        <v/>
      </c>
      <c r="L89" t="str">
        <f t="shared" si="24"/>
        <v/>
      </c>
      <c r="M89" t="str">
        <f t="shared" si="24"/>
        <v/>
      </c>
      <c r="N89" t="str">
        <f t="shared" si="25"/>
        <v/>
      </c>
      <c r="O89" t="str">
        <f t="shared" si="25"/>
        <v/>
      </c>
      <c r="P89" t="str">
        <f t="shared" si="25"/>
        <v/>
      </c>
      <c r="Q89" t="str">
        <f t="shared" si="25"/>
        <v/>
      </c>
      <c r="R89" t="str">
        <f t="shared" si="25"/>
        <v/>
      </c>
      <c r="S89">
        <f t="shared" si="25"/>
        <v>7750000</v>
      </c>
      <c r="T89" t="str">
        <f t="shared" si="25"/>
        <v/>
      </c>
      <c r="U89" t="str">
        <f t="shared" si="26"/>
        <v/>
      </c>
    </row>
    <row r="90" spans="1:21" x14ac:dyDescent="0.25">
      <c r="A90" t="str">
        <f>Database!A90</f>
        <v>CAR</v>
      </c>
      <c r="B90" t="str">
        <f>Database!F90</f>
        <v>RUS</v>
      </c>
      <c r="C90">
        <f>Database!G90</f>
        <v>7750000</v>
      </c>
      <c r="D90" t="str">
        <f t="shared" si="24"/>
        <v/>
      </c>
      <c r="E90" t="str">
        <f t="shared" si="24"/>
        <v/>
      </c>
      <c r="F90" t="str">
        <f t="shared" si="24"/>
        <v/>
      </c>
      <c r="G90" t="str">
        <f t="shared" si="24"/>
        <v/>
      </c>
      <c r="H90" t="str">
        <f t="shared" si="24"/>
        <v/>
      </c>
      <c r="I90" t="str">
        <f t="shared" si="24"/>
        <v/>
      </c>
      <c r="J90" t="str">
        <f t="shared" si="24"/>
        <v/>
      </c>
      <c r="K90" t="str">
        <f t="shared" si="24"/>
        <v/>
      </c>
      <c r="L90" t="str">
        <f t="shared" si="24"/>
        <v/>
      </c>
      <c r="M90" t="str">
        <f t="shared" si="24"/>
        <v/>
      </c>
      <c r="N90" t="str">
        <f t="shared" si="25"/>
        <v/>
      </c>
      <c r="O90" t="str">
        <f t="shared" si="25"/>
        <v/>
      </c>
      <c r="P90">
        <f t="shared" si="25"/>
        <v>7750000</v>
      </c>
      <c r="Q90" t="str">
        <f t="shared" si="25"/>
        <v/>
      </c>
      <c r="R90" t="str">
        <f t="shared" si="25"/>
        <v/>
      </c>
      <c r="S90" t="str">
        <f t="shared" si="25"/>
        <v/>
      </c>
      <c r="T90" t="str">
        <f t="shared" si="25"/>
        <v/>
      </c>
      <c r="U90" t="str">
        <f t="shared" si="26"/>
        <v/>
      </c>
    </row>
    <row r="91" spans="1:21" x14ac:dyDescent="0.25">
      <c r="A91" t="str">
        <f>Database!A91</f>
        <v>DAL</v>
      </c>
      <c r="B91" t="str">
        <f>Database!F91</f>
        <v>USA</v>
      </c>
      <c r="C91">
        <f>Database!G91</f>
        <v>7750000</v>
      </c>
      <c r="D91" t="str">
        <f t="shared" si="24"/>
        <v/>
      </c>
      <c r="E91" t="str">
        <f t="shared" si="24"/>
        <v/>
      </c>
      <c r="F91" t="str">
        <f t="shared" si="24"/>
        <v/>
      </c>
      <c r="G91" t="str">
        <f t="shared" si="24"/>
        <v/>
      </c>
      <c r="H91" t="str">
        <f t="shared" si="24"/>
        <v/>
      </c>
      <c r="I91" t="str">
        <f t="shared" si="24"/>
        <v/>
      </c>
      <c r="J91" t="str">
        <f t="shared" si="24"/>
        <v/>
      </c>
      <c r="K91" t="str">
        <f t="shared" si="24"/>
        <v/>
      </c>
      <c r="L91" t="str">
        <f t="shared" si="24"/>
        <v/>
      </c>
      <c r="M91" t="str">
        <f t="shared" si="24"/>
        <v/>
      </c>
      <c r="N91" t="str">
        <f t="shared" si="25"/>
        <v/>
      </c>
      <c r="O91" t="str">
        <f t="shared" si="25"/>
        <v/>
      </c>
      <c r="P91" t="str">
        <f t="shared" si="25"/>
        <v/>
      </c>
      <c r="Q91" t="str">
        <f t="shared" si="25"/>
        <v/>
      </c>
      <c r="R91" t="str">
        <f t="shared" si="25"/>
        <v/>
      </c>
      <c r="S91" t="str">
        <f t="shared" si="25"/>
        <v/>
      </c>
      <c r="T91">
        <f t="shared" si="25"/>
        <v>7750000</v>
      </c>
      <c r="U91" t="str">
        <f t="shared" si="26"/>
        <v/>
      </c>
    </row>
    <row r="92" spans="1:21" x14ac:dyDescent="0.25">
      <c r="A92" t="str">
        <f>Database!A92</f>
        <v>PHI</v>
      </c>
      <c r="B92" t="str">
        <f>Database!F92</f>
        <v>USA</v>
      </c>
      <c r="C92">
        <f>Database!G92</f>
        <v>7750000</v>
      </c>
      <c r="D92" t="str">
        <f t="shared" ref="D92:M101" si="27">IF($B92=D$1,$C92,"")</f>
        <v/>
      </c>
      <c r="E92" t="str">
        <f t="shared" si="27"/>
        <v/>
      </c>
      <c r="F92" t="str">
        <f t="shared" si="27"/>
        <v/>
      </c>
      <c r="G92" t="str">
        <f t="shared" si="27"/>
        <v/>
      </c>
      <c r="H92" t="str">
        <f t="shared" si="27"/>
        <v/>
      </c>
      <c r="I92" t="str">
        <f t="shared" si="27"/>
        <v/>
      </c>
      <c r="J92" t="str">
        <f t="shared" si="27"/>
        <v/>
      </c>
      <c r="K92" t="str">
        <f t="shared" si="27"/>
        <v/>
      </c>
      <c r="L92" t="str">
        <f t="shared" si="27"/>
        <v/>
      </c>
      <c r="M92" t="str">
        <f t="shared" si="27"/>
        <v/>
      </c>
      <c r="N92" t="str">
        <f t="shared" ref="N92:T101" si="28">IF($B92=N$1,$C92,"")</f>
        <v/>
      </c>
      <c r="O92" t="str">
        <f t="shared" si="28"/>
        <v/>
      </c>
      <c r="P92" t="str">
        <f t="shared" si="28"/>
        <v/>
      </c>
      <c r="Q92" t="str">
        <f t="shared" si="28"/>
        <v/>
      </c>
      <c r="R92" t="str">
        <f t="shared" si="28"/>
        <v/>
      </c>
      <c r="S92" t="str">
        <f t="shared" si="28"/>
        <v/>
      </c>
      <c r="T92">
        <f t="shared" si="28"/>
        <v>7750000</v>
      </c>
      <c r="U92" t="str">
        <f t="shared" ref="U92:U101" si="29">IF($B92=U$1,$C92,"")</f>
        <v/>
      </c>
    </row>
    <row r="93" spans="1:21" x14ac:dyDescent="0.25">
      <c r="A93" t="str">
        <f>Database!A93</f>
        <v>NSH</v>
      </c>
      <c r="B93" t="str">
        <f>Database!F93</f>
        <v>FIN</v>
      </c>
      <c r="C93">
        <f>Database!G93</f>
        <v>7740000</v>
      </c>
      <c r="D93" t="str">
        <f t="shared" si="27"/>
        <v/>
      </c>
      <c r="E93" t="str">
        <f t="shared" si="27"/>
        <v/>
      </c>
      <c r="F93" t="str">
        <f t="shared" si="27"/>
        <v/>
      </c>
      <c r="G93" t="str">
        <f t="shared" si="27"/>
        <v/>
      </c>
      <c r="H93" t="str">
        <f t="shared" si="27"/>
        <v/>
      </c>
      <c r="I93" t="str">
        <f t="shared" si="27"/>
        <v/>
      </c>
      <c r="J93" t="str">
        <f t="shared" si="27"/>
        <v/>
      </c>
      <c r="K93" t="str">
        <f t="shared" si="27"/>
        <v/>
      </c>
      <c r="L93">
        <f t="shared" si="27"/>
        <v>7740000</v>
      </c>
      <c r="M93" t="str">
        <f t="shared" si="27"/>
        <v/>
      </c>
      <c r="N93" t="str">
        <f t="shared" si="28"/>
        <v/>
      </c>
      <c r="O93" t="str">
        <f t="shared" si="28"/>
        <v/>
      </c>
      <c r="P93" t="str">
        <f t="shared" si="28"/>
        <v/>
      </c>
      <c r="Q93" t="str">
        <f t="shared" si="28"/>
        <v/>
      </c>
      <c r="R93" t="str">
        <f t="shared" si="28"/>
        <v/>
      </c>
      <c r="S93" t="str">
        <f t="shared" si="28"/>
        <v/>
      </c>
      <c r="T93" t="str">
        <f t="shared" si="28"/>
        <v/>
      </c>
      <c r="U93" t="str">
        <f t="shared" si="29"/>
        <v/>
      </c>
    </row>
    <row r="94" spans="1:21" x14ac:dyDescent="0.25">
      <c r="A94" t="str">
        <f>Database!A94</f>
        <v>MTL</v>
      </c>
      <c r="B94" t="str">
        <f>Database!F94</f>
        <v>SVK</v>
      </c>
      <c r="C94">
        <f>Database!G94</f>
        <v>7600000</v>
      </c>
      <c r="D94" t="str">
        <f t="shared" si="27"/>
        <v/>
      </c>
      <c r="E94" t="str">
        <f t="shared" si="27"/>
        <v/>
      </c>
      <c r="F94" t="str">
        <f t="shared" si="27"/>
        <v/>
      </c>
      <c r="G94" t="str">
        <f t="shared" si="27"/>
        <v/>
      </c>
      <c r="H94" t="str">
        <f t="shared" si="27"/>
        <v/>
      </c>
      <c r="I94" t="str">
        <f t="shared" si="27"/>
        <v/>
      </c>
      <c r="J94" t="str">
        <f t="shared" si="27"/>
        <v/>
      </c>
      <c r="K94" t="str">
        <f t="shared" si="27"/>
        <v/>
      </c>
      <c r="L94" t="str">
        <f t="shared" si="27"/>
        <v/>
      </c>
      <c r="M94" t="str">
        <f t="shared" si="27"/>
        <v/>
      </c>
      <c r="N94" t="str">
        <f t="shared" si="28"/>
        <v/>
      </c>
      <c r="O94" t="str">
        <f t="shared" si="28"/>
        <v/>
      </c>
      <c r="P94" t="str">
        <f t="shared" si="28"/>
        <v/>
      </c>
      <c r="Q94">
        <f t="shared" si="28"/>
        <v>7600000</v>
      </c>
      <c r="R94" t="str">
        <f t="shared" si="28"/>
        <v/>
      </c>
      <c r="S94" t="str">
        <f t="shared" si="28"/>
        <v/>
      </c>
      <c r="T94" t="str">
        <f t="shared" si="28"/>
        <v/>
      </c>
      <c r="U94" t="str">
        <f t="shared" si="29"/>
        <v/>
      </c>
    </row>
    <row r="95" spans="1:21" x14ac:dyDescent="0.25">
      <c r="A95" t="str">
        <f>Database!A95</f>
        <v>MIN</v>
      </c>
      <c r="B95" t="str">
        <f>Database!F95</f>
        <v>CAN</v>
      </c>
      <c r="C95">
        <f>Database!G95</f>
        <v>7575000</v>
      </c>
      <c r="D95" t="str">
        <f t="shared" si="27"/>
        <v/>
      </c>
      <c r="E95" t="str">
        <f t="shared" si="27"/>
        <v/>
      </c>
      <c r="F95" t="str">
        <f t="shared" si="27"/>
        <v/>
      </c>
      <c r="G95">
        <f t="shared" si="27"/>
        <v>7575000</v>
      </c>
      <c r="H95" t="str">
        <f t="shared" si="27"/>
        <v/>
      </c>
      <c r="I95" t="str">
        <f t="shared" si="27"/>
        <v/>
      </c>
      <c r="J95" t="str">
        <f t="shared" si="27"/>
        <v/>
      </c>
      <c r="K95" t="str">
        <f t="shared" si="27"/>
        <v/>
      </c>
      <c r="L95" t="str">
        <f t="shared" si="27"/>
        <v/>
      </c>
      <c r="M95" t="str">
        <f t="shared" si="27"/>
        <v/>
      </c>
      <c r="N95" t="str">
        <f t="shared" si="28"/>
        <v/>
      </c>
      <c r="O95" t="str">
        <f t="shared" si="28"/>
        <v/>
      </c>
      <c r="P95" t="str">
        <f t="shared" si="28"/>
        <v/>
      </c>
      <c r="Q95" t="str">
        <f t="shared" si="28"/>
        <v/>
      </c>
      <c r="R95" t="str">
        <f t="shared" si="28"/>
        <v/>
      </c>
      <c r="S95" t="str">
        <f t="shared" si="28"/>
        <v/>
      </c>
      <c r="T95" t="str">
        <f t="shared" si="28"/>
        <v/>
      </c>
      <c r="U95" t="str">
        <f t="shared" si="29"/>
        <v/>
      </c>
    </row>
    <row r="96" spans="1:21" x14ac:dyDescent="0.25">
      <c r="A96" t="str">
        <f>Database!A96</f>
        <v>CAR</v>
      </c>
      <c r="B96" t="str">
        <f>Database!F96</f>
        <v>USA</v>
      </c>
      <c r="C96">
        <f>Database!G96</f>
        <v>7500000</v>
      </c>
      <c r="D96" t="str">
        <f t="shared" si="27"/>
        <v/>
      </c>
      <c r="E96" t="str">
        <f t="shared" si="27"/>
        <v/>
      </c>
      <c r="F96" t="str">
        <f t="shared" si="27"/>
        <v/>
      </c>
      <c r="G96" t="str">
        <f t="shared" si="27"/>
        <v/>
      </c>
      <c r="H96" t="str">
        <f t="shared" si="27"/>
        <v/>
      </c>
      <c r="I96" t="str">
        <f t="shared" si="27"/>
        <v/>
      </c>
      <c r="J96" t="str">
        <f t="shared" si="27"/>
        <v/>
      </c>
      <c r="K96" t="str">
        <f t="shared" si="27"/>
        <v/>
      </c>
      <c r="L96" t="str">
        <f t="shared" si="27"/>
        <v/>
      </c>
      <c r="M96" t="str">
        <f t="shared" si="27"/>
        <v/>
      </c>
      <c r="N96" t="str">
        <f t="shared" si="28"/>
        <v/>
      </c>
      <c r="O96" t="str">
        <f t="shared" si="28"/>
        <v/>
      </c>
      <c r="P96" t="str">
        <f t="shared" si="28"/>
        <v/>
      </c>
      <c r="Q96" t="str">
        <f t="shared" si="28"/>
        <v/>
      </c>
      <c r="R96" t="str">
        <f t="shared" si="28"/>
        <v/>
      </c>
      <c r="S96" t="str">
        <f t="shared" si="28"/>
        <v/>
      </c>
      <c r="T96">
        <f t="shared" si="28"/>
        <v>7500000</v>
      </c>
      <c r="U96" t="str">
        <f t="shared" si="29"/>
        <v/>
      </c>
    </row>
    <row r="97" spans="1:21" x14ac:dyDescent="0.25">
      <c r="A97" t="str">
        <f>Database!A97</f>
        <v>COL</v>
      </c>
      <c r="B97" t="str">
        <f>Database!F97</f>
        <v>USA</v>
      </c>
      <c r="C97">
        <f>Database!G97</f>
        <v>7500000</v>
      </c>
      <c r="D97" t="str">
        <f t="shared" si="27"/>
        <v/>
      </c>
      <c r="E97" t="str">
        <f t="shared" si="27"/>
        <v/>
      </c>
      <c r="F97" t="str">
        <f t="shared" si="27"/>
        <v/>
      </c>
      <c r="G97" t="str">
        <f t="shared" si="27"/>
        <v/>
      </c>
      <c r="H97" t="str">
        <f t="shared" si="27"/>
        <v/>
      </c>
      <c r="I97" t="str">
        <f t="shared" si="27"/>
        <v/>
      </c>
      <c r="J97" t="str">
        <f t="shared" si="27"/>
        <v/>
      </c>
      <c r="K97" t="str">
        <f t="shared" si="27"/>
        <v/>
      </c>
      <c r="L97" t="str">
        <f t="shared" si="27"/>
        <v/>
      </c>
      <c r="M97" t="str">
        <f t="shared" si="27"/>
        <v/>
      </c>
      <c r="N97" t="str">
        <f t="shared" si="28"/>
        <v/>
      </c>
      <c r="O97" t="str">
        <f t="shared" si="28"/>
        <v/>
      </c>
      <c r="P97" t="str">
        <f t="shared" si="28"/>
        <v/>
      </c>
      <c r="Q97" t="str">
        <f t="shared" si="28"/>
        <v/>
      </c>
      <c r="R97" t="str">
        <f t="shared" si="28"/>
        <v/>
      </c>
      <c r="S97" t="str">
        <f t="shared" si="28"/>
        <v/>
      </c>
      <c r="T97">
        <f t="shared" si="28"/>
        <v>7500000</v>
      </c>
      <c r="U97" t="str">
        <f t="shared" si="29"/>
        <v/>
      </c>
    </row>
    <row r="98" spans="1:21" x14ac:dyDescent="0.25">
      <c r="A98" t="str">
        <f>Database!A98</f>
        <v>FLA</v>
      </c>
      <c r="B98" t="str">
        <f>Database!F98</f>
        <v>CAN</v>
      </c>
      <c r="C98">
        <f>Database!G98</f>
        <v>7500000</v>
      </c>
      <c r="D98" t="str">
        <f t="shared" si="27"/>
        <v/>
      </c>
      <c r="E98" t="str">
        <f t="shared" si="27"/>
        <v/>
      </c>
      <c r="F98" t="str">
        <f t="shared" si="27"/>
        <v/>
      </c>
      <c r="G98">
        <f t="shared" si="27"/>
        <v>7500000</v>
      </c>
      <c r="H98" t="str">
        <f t="shared" si="27"/>
        <v/>
      </c>
      <c r="I98" t="str">
        <f t="shared" si="27"/>
        <v/>
      </c>
      <c r="J98" t="str">
        <f t="shared" si="27"/>
        <v/>
      </c>
      <c r="K98" t="str">
        <f t="shared" si="27"/>
        <v/>
      </c>
      <c r="L98" t="str">
        <f t="shared" si="27"/>
        <v/>
      </c>
      <c r="M98" t="str">
        <f t="shared" si="27"/>
        <v/>
      </c>
      <c r="N98" t="str">
        <f t="shared" si="28"/>
        <v/>
      </c>
      <c r="O98" t="str">
        <f t="shared" si="28"/>
        <v/>
      </c>
      <c r="P98" t="str">
        <f t="shared" si="28"/>
        <v/>
      </c>
      <c r="Q98" t="str">
        <f t="shared" si="28"/>
        <v/>
      </c>
      <c r="R98" t="str">
        <f t="shared" si="28"/>
        <v/>
      </c>
      <c r="S98" t="str">
        <f t="shared" si="28"/>
        <v/>
      </c>
      <c r="T98" t="str">
        <f t="shared" si="28"/>
        <v/>
      </c>
      <c r="U98" t="str">
        <f t="shared" si="29"/>
        <v/>
      </c>
    </row>
    <row r="99" spans="1:21" x14ac:dyDescent="0.25">
      <c r="A99" t="str">
        <f>Database!A99</f>
        <v>TOR</v>
      </c>
      <c r="B99" t="str">
        <f>Database!F99</f>
        <v>CAN</v>
      </c>
      <c r="C99">
        <f>Database!G99</f>
        <v>7500000</v>
      </c>
      <c r="D99" t="str">
        <f t="shared" si="27"/>
        <v/>
      </c>
      <c r="E99" t="str">
        <f t="shared" si="27"/>
        <v/>
      </c>
      <c r="F99" t="str">
        <f t="shared" si="27"/>
        <v/>
      </c>
      <c r="G99">
        <f t="shared" si="27"/>
        <v>7500000</v>
      </c>
      <c r="H99" t="str">
        <f t="shared" si="27"/>
        <v/>
      </c>
      <c r="I99" t="str">
        <f t="shared" si="27"/>
        <v/>
      </c>
      <c r="J99" t="str">
        <f t="shared" si="27"/>
        <v/>
      </c>
      <c r="K99" t="str">
        <f t="shared" si="27"/>
        <v/>
      </c>
      <c r="L99" t="str">
        <f t="shared" si="27"/>
        <v/>
      </c>
      <c r="M99" t="str">
        <f t="shared" si="27"/>
        <v/>
      </c>
      <c r="N99" t="str">
        <f t="shared" si="28"/>
        <v/>
      </c>
      <c r="O99" t="str">
        <f t="shared" si="28"/>
        <v/>
      </c>
      <c r="P99" t="str">
        <f t="shared" si="28"/>
        <v/>
      </c>
      <c r="Q99" t="str">
        <f t="shared" si="28"/>
        <v/>
      </c>
      <c r="R99" t="str">
        <f t="shared" si="28"/>
        <v/>
      </c>
      <c r="S99" t="str">
        <f t="shared" si="28"/>
        <v/>
      </c>
      <c r="T99" t="str">
        <f t="shared" si="28"/>
        <v/>
      </c>
      <c r="U99" t="str">
        <f t="shared" si="29"/>
        <v/>
      </c>
    </row>
    <row r="100" spans="1:21" x14ac:dyDescent="0.25">
      <c r="A100" t="str">
        <f>Database!A100</f>
        <v>NYR</v>
      </c>
      <c r="B100" t="str">
        <f>Database!F100</f>
        <v>CAN</v>
      </c>
      <c r="C100">
        <f>Database!G100</f>
        <v>7450000</v>
      </c>
      <c r="D100" t="str">
        <f t="shared" si="27"/>
        <v/>
      </c>
      <c r="E100" t="str">
        <f t="shared" si="27"/>
        <v/>
      </c>
      <c r="F100" t="str">
        <f t="shared" si="27"/>
        <v/>
      </c>
      <c r="G100">
        <f t="shared" si="27"/>
        <v>7450000</v>
      </c>
      <c r="H100" t="str">
        <f t="shared" si="27"/>
        <v/>
      </c>
      <c r="I100" t="str">
        <f t="shared" si="27"/>
        <v/>
      </c>
      <c r="J100" t="str">
        <f t="shared" si="27"/>
        <v/>
      </c>
      <c r="K100" t="str">
        <f t="shared" si="27"/>
        <v/>
      </c>
      <c r="L100" t="str">
        <f t="shared" si="27"/>
        <v/>
      </c>
      <c r="M100" t="str">
        <f t="shared" si="27"/>
        <v/>
      </c>
      <c r="N100" t="str">
        <f t="shared" si="28"/>
        <v/>
      </c>
      <c r="O100" t="str">
        <f t="shared" si="28"/>
        <v/>
      </c>
      <c r="P100" t="str">
        <f t="shared" si="28"/>
        <v/>
      </c>
      <c r="Q100" t="str">
        <f t="shared" si="28"/>
        <v/>
      </c>
      <c r="R100" t="str">
        <f t="shared" si="28"/>
        <v/>
      </c>
      <c r="S100" t="str">
        <f t="shared" si="28"/>
        <v/>
      </c>
      <c r="T100" t="str">
        <f t="shared" si="28"/>
        <v/>
      </c>
      <c r="U100" t="str">
        <f t="shared" si="29"/>
        <v/>
      </c>
    </row>
    <row r="101" spans="1:21" x14ac:dyDescent="0.25">
      <c r="A101" t="str">
        <f>Database!A101</f>
        <v>VEG</v>
      </c>
      <c r="B101" t="str">
        <f>Database!F101</f>
        <v>CAN</v>
      </c>
      <c r="C101">
        <f>Database!G101</f>
        <v>7425000</v>
      </c>
      <c r="D101" t="str">
        <f t="shared" si="27"/>
        <v/>
      </c>
      <c r="E101" t="str">
        <f t="shared" si="27"/>
        <v/>
      </c>
      <c r="F101" t="str">
        <f t="shared" si="27"/>
        <v/>
      </c>
      <c r="G101">
        <f t="shared" si="27"/>
        <v>7425000</v>
      </c>
      <c r="H101" t="str">
        <f t="shared" si="27"/>
        <v/>
      </c>
      <c r="I101" t="str">
        <f t="shared" si="27"/>
        <v/>
      </c>
      <c r="J101" t="str">
        <f t="shared" si="27"/>
        <v/>
      </c>
      <c r="K101" t="str">
        <f t="shared" si="27"/>
        <v/>
      </c>
      <c r="L101" t="str">
        <f t="shared" si="27"/>
        <v/>
      </c>
      <c r="M101" t="str">
        <f t="shared" si="27"/>
        <v/>
      </c>
      <c r="N101" t="str">
        <f t="shared" si="28"/>
        <v/>
      </c>
      <c r="O101" t="str">
        <f t="shared" si="28"/>
        <v/>
      </c>
      <c r="P101" t="str">
        <f t="shared" si="28"/>
        <v/>
      </c>
      <c r="Q101" t="str">
        <f t="shared" si="28"/>
        <v/>
      </c>
      <c r="R101" t="str">
        <f t="shared" si="28"/>
        <v/>
      </c>
      <c r="S101" t="str">
        <f t="shared" si="28"/>
        <v/>
      </c>
      <c r="T101" t="str">
        <f t="shared" si="28"/>
        <v/>
      </c>
      <c r="U101" t="str">
        <f t="shared" si="29"/>
        <v/>
      </c>
    </row>
    <row r="102" spans="1:21" x14ac:dyDescent="0.25">
      <c r="A102" t="str">
        <f>Database!A102</f>
        <v>CAR</v>
      </c>
      <c r="B102" t="str">
        <f>Database!F102</f>
        <v>CAN</v>
      </c>
      <c r="C102">
        <f>Database!G102</f>
        <v>7420087</v>
      </c>
      <c r="D102" t="str">
        <f t="shared" ref="D102:M111" si="30">IF($B102=D$1,$C102,"")</f>
        <v/>
      </c>
      <c r="E102" t="str">
        <f t="shared" si="30"/>
        <v/>
      </c>
      <c r="F102" t="str">
        <f t="shared" si="30"/>
        <v/>
      </c>
      <c r="G102">
        <f t="shared" si="30"/>
        <v>7420087</v>
      </c>
      <c r="H102" t="str">
        <f t="shared" si="30"/>
        <v/>
      </c>
      <c r="I102" t="str">
        <f t="shared" si="30"/>
        <v/>
      </c>
      <c r="J102" t="str">
        <f t="shared" si="30"/>
        <v/>
      </c>
      <c r="K102" t="str">
        <f t="shared" si="30"/>
        <v/>
      </c>
      <c r="L102" t="str">
        <f t="shared" si="30"/>
        <v/>
      </c>
      <c r="M102" t="str">
        <f t="shared" si="30"/>
        <v/>
      </c>
      <c r="N102" t="str">
        <f t="shared" ref="N102:T111" si="31">IF($B102=N$1,$C102,"")</f>
        <v/>
      </c>
      <c r="O102" t="str">
        <f t="shared" si="31"/>
        <v/>
      </c>
      <c r="P102" t="str">
        <f t="shared" si="31"/>
        <v/>
      </c>
      <c r="Q102" t="str">
        <f t="shared" si="31"/>
        <v/>
      </c>
      <c r="R102" t="str">
        <f t="shared" si="31"/>
        <v/>
      </c>
      <c r="S102" t="str">
        <f t="shared" si="31"/>
        <v/>
      </c>
      <c r="T102" t="str">
        <f t="shared" si="31"/>
        <v/>
      </c>
      <c r="U102" t="str">
        <f t="shared" ref="U102:U111" si="32">IF($B102=U$1,$C102,"")</f>
        <v/>
      </c>
    </row>
    <row r="103" spans="1:21" x14ac:dyDescent="0.25">
      <c r="A103" t="str">
        <f>Database!A103</f>
        <v>SEA</v>
      </c>
      <c r="B103" t="str">
        <f>Database!F103</f>
        <v>CAN</v>
      </c>
      <c r="C103">
        <f>Database!G103</f>
        <v>7350000</v>
      </c>
      <c r="D103" t="str">
        <f t="shared" si="30"/>
        <v/>
      </c>
      <c r="E103" t="str">
        <f t="shared" si="30"/>
        <v/>
      </c>
      <c r="F103" t="str">
        <f t="shared" si="30"/>
        <v/>
      </c>
      <c r="G103">
        <f t="shared" si="30"/>
        <v>7350000</v>
      </c>
      <c r="H103" t="str">
        <f t="shared" si="30"/>
        <v/>
      </c>
      <c r="I103" t="str">
        <f t="shared" si="30"/>
        <v/>
      </c>
      <c r="J103" t="str">
        <f t="shared" si="30"/>
        <v/>
      </c>
      <c r="K103" t="str">
        <f t="shared" si="30"/>
        <v/>
      </c>
      <c r="L103" t="str">
        <f t="shared" si="30"/>
        <v/>
      </c>
      <c r="M103" t="str">
        <f t="shared" si="30"/>
        <v/>
      </c>
      <c r="N103" t="str">
        <f t="shared" si="31"/>
        <v/>
      </c>
      <c r="O103" t="str">
        <f t="shared" si="31"/>
        <v/>
      </c>
      <c r="P103" t="str">
        <f t="shared" si="31"/>
        <v/>
      </c>
      <c r="Q103" t="str">
        <f t="shared" si="31"/>
        <v/>
      </c>
      <c r="R103" t="str">
        <f t="shared" si="31"/>
        <v/>
      </c>
      <c r="S103" t="str">
        <f t="shared" si="31"/>
        <v/>
      </c>
      <c r="T103" t="str">
        <f t="shared" si="31"/>
        <v/>
      </c>
      <c r="U103" t="str">
        <f t="shared" si="32"/>
        <v/>
      </c>
    </row>
    <row r="104" spans="1:21" x14ac:dyDescent="0.25">
      <c r="A104" t="str">
        <f>Database!A104</f>
        <v>VEG</v>
      </c>
      <c r="B104" t="str">
        <f>Database!F104</f>
        <v>USA</v>
      </c>
      <c r="C104">
        <f>Database!G104</f>
        <v>7350000</v>
      </c>
      <c r="D104" t="str">
        <f t="shared" si="30"/>
        <v/>
      </c>
      <c r="E104" t="str">
        <f t="shared" si="30"/>
        <v/>
      </c>
      <c r="F104" t="str">
        <f t="shared" si="30"/>
        <v/>
      </c>
      <c r="G104" t="str">
        <f t="shared" si="30"/>
        <v/>
      </c>
      <c r="H104" t="str">
        <f t="shared" si="30"/>
        <v/>
      </c>
      <c r="I104" t="str">
        <f t="shared" si="30"/>
        <v/>
      </c>
      <c r="J104" t="str">
        <f t="shared" si="30"/>
        <v/>
      </c>
      <c r="K104" t="str">
        <f t="shared" si="30"/>
        <v/>
      </c>
      <c r="L104" t="str">
        <f t="shared" si="30"/>
        <v/>
      </c>
      <c r="M104" t="str">
        <f t="shared" si="30"/>
        <v/>
      </c>
      <c r="N104" t="str">
        <f t="shared" si="31"/>
        <v/>
      </c>
      <c r="O104" t="str">
        <f t="shared" si="31"/>
        <v/>
      </c>
      <c r="P104" t="str">
        <f t="shared" si="31"/>
        <v/>
      </c>
      <c r="Q104" t="str">
        <f t="shared" si="31"/>
        <v/>
      </c>
      <c r="R104" t="str">
        <f t="shared" si="31"/>
        <v/>
      </c>
      <c r="S104" t="str">
        <f t="shared" si="31"/>
        <v/>
      </c>
      <c r="T104">
        <f t="shared" si="31"/>
        <v>7350000</v>
      </c>
      <c r="U104" t="str">
        <f t="shared" si="32"/>
        <v/>
      </c>
    </row>
    <row r="105" spans="1:21" x14ac:dyDescent="0.25">
      <c r="A105" t="str">
        <f>Database!A105</f>
        <v>COL</v>
      </c>
      <c r="B105" t="str">
        <f>Database!F105</f>
        <v>CAN</v>
      </c>
      <c r="C105">
        <f>Database!G105</f>
        <v>7250000</v>
      </c>
      <c r="D105" t="str">
        <f t="shared" si="30"/>
        <v/>
      </c>
      <c r="E105" t="str">
        <f t="shared" si="30"/>
        <v/>
      </c>
      <c r="F105" t="str">
        <f t="shared" si="30"/>
        <v/>
      </c>
      <c r="G105">
        <f t="shared" si="30"/>
        <v>7250000</v>
      </c>
      <c r="H105" t="str">
        <f t="shared" si="30"/>
        <v/>
      </c>
      <c r="I105" t="str">
        <f t="shared" si="30"/>
        <v/>
      </c>
      <c r="J105" t="str">
        <f t="shared" si="30"/>
        <v/>
      </c>
      <c r="K105" t="str">
        <f t="shared" si="30"/>
        <v/>
      </c>
      <c r="L105" t="str">
        <f t="shared" si="30"/>
        <v/>
      </c>
      <c r="M105" t="str">
        <f t="shared" si="30"/>
        <v/>
      </c>
      <c r="N105" t="str">
        <f t="shared" si="31"/>
        <v/>
      </c>
      <c r="O105" t="str">
        <f t="shared" si="31"/>
        <v/>
      </c>
      <c r="P105" t="str">
        <f t="shared" si="31"/>
        <v/>
      </c>
      <c r="Q105" t="str">
        <f t="shared" si="31"/>
        <v/>
      </c>
      <c r="R105" t="str">
        <f t="shared" si="31"/>
        <v/>
      </c>
      <c r="S105" t="str">
        <f t="shared" si="31"/>
        <v/>
      </c>
      <c r="T105" t="str">
        <f t="shared" si="31"/>
        <v/>
      </c>
      <c r="U105" t="str">
        <f t="shared" si="32"/>
        <v/>
      </c>
    </row>
    <row r="106" spans="1:21" x14ac:dyDescent="0.25">
      <c r="A106" t="str">
        <f>Database!A106</f>
        <v>NJD</v>
      </c>
      <c r="B106" t="str">
        <f>Database!F106</f>
        <v>CHE</v>
      </c>
      <c r="C106">
        <f>Database!G106</f>
        <v>7250000</v>
      </c>
      <c r="D106" t="str">
        <f t="shared" si="30"/>
        <v/>
      </c>
      <c r="E106" t="str">
        <f t="shared" si="30"/>
        <v/>
      </c>
      <c r="F106" t="str">
        <f t="shared" si="30"/>
        <v/>
      </c>
      <c r="G106" t="str">
        <f t="shared" si="30"/>
        <v/>
      </c>
      <c r="H106">
        <f t="shared" si="30"/>
        <v>7250000</v>
      </c>
      <c r="I106" t="str">
        <f t="shared" si="30"/>
        <v/>
      </c>
      <c r="J106" t="str">
        <f t="shared" si="30"/>
        <v/>
      </c>
      <c r="K106" t="str">
        <f t="shared" si="30"/>
        <v/>
      </c>
      <c r="L106" t="str">
        <f t="shared" si="30"/>
        <v/>
      </c>
      <c r="M106" t="str">
        <f t="shared" si="30"/>
        <v/>
      </c>
      <c r="N106" t="str">
        <f t="shared" si="31"/>
        <v/>
      </c>
      <c r="O106" t="str">
        <f t="shared" si="31"/>
        <v/>
      </c>
      <c r="P106" t="str">
        <f t="shared" si="31"/>
        <v/>
      </c>
      <c r="Q106" t="str">
        <f t="shared" si="31"/>
        <v/>
      </c>
      <c r="R106" t="str">
        <f t="shared" si="31"/>
        <v/>
      </c>
      <c r="S106" t="str">
        <f t="shared" si="31"/>
        <v/>
      </c>
      <c r="T106" t="str">
        <f t="shared" si="31"/>
        <v/>
      </c>
      <c r="U106" t="str">
        <f t="shared" si="32"/>
        <v/>
      </c>
    </row>
    <row r="107" spans="1:21" x14ac:dyDescent="0.25">
      <c r="A107" t="str">
        <f>Database!A107</f>
        <v>VAN</v>
      </c>
      <c r="B107" t="str">
        <f>Database!F107</f>
        <v>CZE</v>
      </c>
      <c r="C107">
        <f>Database!G107</f>
        <v>7250000</v>
      </c>
      <c r="D107" t="str">
        <f t="shared" si="30"/>
        <v/>
      </c>
      <c r="E107" t="str">
        <f t="shared" si="30"/>
        <v/>
      </c>
      <c r="F107" t="str">
        <f t="shared" si="30"/>
        <v/>
      </c>
      <c r="G107" t="str">
        <f t="shared" si="30"/>
        <v/>
      </c>
      <c r="H107" t="str">
        <f t="shared" si="30"/>
        <v/>
      </c>
      <c r="I107">
        <f t="shared" si="30"/>
        <v>7250000</v>
      </c>
      <c r="J107" t="str">
        <f t="shared" si="30"/>
        <v/>
      </c>
      <c r="K107" t="str">
        <f t="shared" si="30"/>
        <v/>
      </c>
      <c r="L107" t="str">
        <f t="shared" si="30"/>
        <v/>
      </c>
      <c r="M107" t="str">
        <f t="shared" si="30"/>
        <v/>
      </c>
      <c r="N107" t="str">
        <f t="shared" si="31"/>
        <v/>
      </c>
      <c r="O107" t="str">
        <f t="shared" si="31"/>
        <v/>
      </c>
      <c r="P107" t="str">
        <f t="shared" si="31"/>
        <v/>
      </c>
      <c r="Q107" t="str">
        <f t="shared" si="31"/>
        <v/>
      </c>
      <c r="R107" t="str">
        <f t="shared" si="31"/>
        <v/>
      </c>
      <c r="S107" t="str">
        <f t="shared" si="31"/>
        <v/>
      </c>
      <c r="T107" t="str">
        <f t="shared" si="31"/>
        <v/>
      </c>
      <c r="U107" t="str">
        <f t="shared" si="32"/>
        <v/>
      </c>
    </row>
    <row r="108" spans="1:21" x14ac:dyDescent="0.25">
      <c r="A108" t="str">
        <f>Database!A108</f>
        <v>UTA</v>
      </c>
      <c r="B108" t="str">
        <f>Database!F108</f>
        <v>USA</v>
      </c>
      <c r="C108">
        <f>Database!G108</f>
        <v>7150000</v>
      </c>
      <c r="D108" t="str">
        <f t="shared" si="30"/>
        <v/>
      </c>
      <c r="E108" t="str">
        <f t="shared" si="30"/>
        <v/>
      </c>
      <c r="F108" t="str">
        <f t="shared" si="30"/>
        <v/>
      </c>
      <c r="G108" t="str">
        <f t="shared" si="30"/>
        <v/>
      </c>
      <c r="H108" t="str">
        <f t="shared" si="30"/>
        <v/>
      </c>
      <c r="I108" t="str">
        <f t="shared" si="30"/>
        <v/>
      </c>
      <c r="J108" t="str">
        <f t="shared" si="30"/>
        <v/>
      </c>
      <c r="K108" t="str">
        <f t="shared" si="30"/>
        <v/>
      </c>
      <c r="L108" t="str">
        <f t="shared" si="30"/>
        <v/>
      </c>
      <c r="M108" t="str">
        <f t="shared" si="30"/>
        <v/>
      </c>
      <c r="N108" t="str">
        <f t="shared" si="31"/>
        <v/>
      </c>
      <c r="O108" t="str">
        <f t="shared" si="31"/>
        <v/>
      </c>
      <c r="P108" t="str">
        <f t="shared" si="31"/>
        <v/>
      </c>
      <c r="Q108" t="str">
        <f t="shared" si="31"/>
        <v/>
      </c>
      <c r="R108" t="str">
        <f t="shared" si="31"/>
        <v/>
      </c>
      <c r="S108" t="str">
        <f t="shared" si="31"/>
        <v/>
      </c>
      <c r="T108">
        <f t="shared" si="31"/>
        <v>7150000</v>
      </c>
      <c r="U108" t="str">
        <f t="shared" si="32"/>
        <v/>
      </c>
    </row>
    <row r="109" spans="1:21" x14ac:dyDescent="0.25">
      <c r="A109" t="str">
        <f>Database!A109</f>
        <v>PIT</v>
      </c>
      <c r="B109" t="str">
        <f>Database!F109</f>
        <v>USA</v>
      </c>
      <c r="C109">
        <f>Database!G109</f>
        <v>7142858</v>
      </c>
      <c r="D109" t="str">
        <f t="shared" si="30"/>
        <v/>
      </c>
      <c r="E109" t="str">
        <f t="shared" si="30"/>
        <v/>
      </c>
      <c r="F109" t="str">
        <f t="shared" si="30"/>
        <v/>
      </c>
      <c r="G109" t="str">
        <f t="shared" si="30"/>
        <v/>
      </c>
      <c r="H109" t="str">
        <f t="shared" si="30"/>
        <v/>
      </c>
      <c r="I109" t="str">
        <f t="shared" si="30"/>
        <v/>
      </c>
      <c r="J109" t="str">
        <f t="shared" si="30"/>
        <v/>
      </c>
      <c r="K109" t="str">
        <f t="shared" si="30"/>
        <v/>
      </c>
      <c r="L109" t="str">
        <f t="shared" si="30"/>
        <v/>
      </c>
      <c r="M109" t="str">
        <f t="shared" si="30"/>
        <v/>
      </c>
      <c r="N109" t="str">
        <f t="shared" si="31"/>
        <v/>
      </c>
      <c r="O109" t="str">
        <f t="shared" si="31"/>
        <v/>
      </c>
      <c r="P109" t="str">
        <f t="shared" si="31"/>
        <v/>
      </c>
      <c r="Q109" t="str">
        <f t="shared" si="31"/>
        <v/>
      </c>
      <c r="R109" t="str">
        <f t="shared" si="31"/>
        <v/>
      </c>
      <c r="S109" t="str">
        <f t="shared" si="31"/>
        <v/>
      </c>
      <c r="T109">
        <f t="shared" si="31"/>
        <v>7142858</v>
      </c>
      <c r="U109" t="str">
        <f t="shared" si="32"/>
        <v/>
      </c>
    </row>
    <row r="110" spans="1:21" x14ac:dyDescent="0.25">
      <c r="A110" t="str">
        <f>Database!A110</f>
        <v>BUF</v>
      </c>
      <c r="B110" t="str">
        <f>Database!F110</f>
        <v>USA</v>
      </c>
      <c r="C110">
        <f>Database!G110</f>
        <v>7142857</v>
      </c>
      <c r="D110" t="str">
        <f t="shared" si="30"/>
        <v/>
      </c>
      <c r="E110" t="str">
        <f t="shared" si="30"/>
        <v/>
      </c>
      <c r="F110" t="str">
        <f t="shared" si="30"/>
        <v/>
      </c>
      <c r="G110" t="str">
        <f t="shared" si="30"/>
        <v/>
      </c>
      <c r="H110" t="str">
        <f t="shared" si="30"/>
        <v/>
      </c>
      <c r="I110" t="str">
        <f t="shared" si="30"/>
        <v/>
      </c>
      <c r="J110" t="str">
        <f t="shared" si="30"/>
        <v/>
      </c>
      <c r="K110" t="str">
        <f t="shared" si="30"/>
        <v/>
      </c>
      <c r="L110" t="str">
        <f t="shared" si="30"/>
        <v/>
      </c>
      <c r="M110" t="str">
        <f t="shared" si="30"/>
        <v/>
      </c>
      <c r="N110" t="str">
        <f t="shared" si="31"/>
        <v/>
      </c>
      <c r="O110" t="str">
        <f t="shared" si="31"/>
        <v/>
      </c>
      <c r="P110" t="str">
        <f t="shared" si="31"/>
        <v/>
      </c>
      <c r="Q110" t="str">
        <f t="shared" si="31"/>
        <v/>
      </c>
      <c r="R110" t="str">
        <f t="shared" si="31"/>
        <v/>
      </c>
      <c r="S110" t="str">
        <f t="shared" si="31"/>
        <v/>
      </c>
      <c r="T110">
        <f t="shared" si="31"/>
        <v>7142857</v>
      </c>
      <c r="U110" t="str">
        <f t="shared" si="32"/>
        <v/>
      </c>
    </row>
    <row r="111" spans="1:21" x14ac:dyDescent="0.25">
      <c r="A111" t="str">
        <f>Database!A111</f>
        <v>SEA</v>
      </c>
      <c r="B111" t="str">
        <f>Database!F111</f>
        <v>CAN</v>
      </c>
      <c r="C111">
        <f>Database!G111</f>
        <v>7142857</v>
      </c>
      <c r="D111" t="str">
        <f t="shared" si="30"/>
        <v/>
      </c>
      <c r="E111" t="str">
        <f t="shared" si="30"/>
        <v/>
      </c>
      <c r="F111" t="str">
        <f t="shared" si="30"/>
        <v/>
      </c>
      <c r="G111">
        <f t="shared" si="30"/>
        <v>7142857</v>
      </c>
      <c r="H111" t="str">
        <f t="shared" si="30"/>
        <v/>
      </c>
      <c r="I111" t="str">
        <f t="shared" si="30"/>
        <v/>
      </c>
      <c r="J111" t="str">
        <f t="shared" si="30"/>
        <v/>
      </c>
      <c r="K111" t="str">
        <f t="shared" si="30"/>
        <v/>
      </c>
      <c r="L111" t="str">
        <f t="shared" si="30"/>
        <v/>
      </c>
      <c r="M111" t="str">
        <f t="shared" si="30"/>
        <v/>
      </c>
      <c r="N111" t="str">
        <f t="shared" si="31"/>
        <v/>
      </c>
      <c r="O111" t="str">
        <f t="shared" si="31"/>
        <v/>
      </c>
      <c r="P111" t="str">
        <f t="shared" si="31"/>
        <v/>
      </c>
      <c r="Q111" t="str">
        <f t="shared" si="31"/>
        <v/>
      </c>
      <c r="R111" t="str">
        <f t="shared" si="31"/>
        <v/>
      </c>
      <c r="S111" t="str">
        <f t="shared" si="31"/>
        <v/>
      </c>
      <c r="T111" t="str">
        <f t="shared" si="31"/>
        <v/>
      </c>
      <c r="U111" t="str">
        <f t="shared" si="32"/>
        <v/>
      </c>
    </row>
    <row r="112" spans="1:21" x14ac:dyDescent="0.25">
      <c r="A112" t="str">
        <f>Database!A112</f>
        <v>SEA</v>
      </c>
      <c r="B112" t="str">
        <f>Database!F112</f>
        <v>USA</v>
      </c>
      <c r="C112">
        <f>Database!G112</f>
        <v>7142857</v>
      </c>
      <c r="D112" t="str">
        <f t="shared" ref="D112:M121" si="33">IF($B112=D$1,$C112,"")</f>
        <v/>
      </c>
      <c r="E112" t="str">
        <f t="shared" si="33"/>
        <v/>
      </c>
      <c r="F112" t="str">
        <f t="shared" si="33"/>
        <v/>
      </c>
      <c r="G112" t="str">
        <f t="shared" si="33"/>
        <v/>
      </c>
      <c r="H112" t="str">
        <f t="shared" si="33"/>
        <v/>
      </c>
      <c r="I112" t="str">
        <f t="shared" si="33"/>
        <v/>
      </c>
      <c r="J112" t="str">
        <f t="shared" si="33"/>
        <v/>
      </c>
      <c r="K112" t="str">
        <f t="shared" si="33"/>
        <v/>
      </c>
      <c r="L112" t="str">
        <f t="shared" si="33"/>
        <v/>
      </c>
      <c r="M112" t="str">
        <f t="shared" si="33"/>
        <v/>
      </c>
      <c r="N112" t="str">
        <f t="shared" ref="N112:T121" si="34">IF($B112=N$1,$C112,"")</f>
        <v/>
      </c>
      <c r="O112" t="str">
        <f t="shared" si="34"/>
        <v/>
      </c>
      <c r="P112" t="str">
        <f t="shared" si="34"/>
        <v/>
      </c>
      <c r="Q112" t="str">
        <f t="shared" si="34"/>
        <v/>
      </c>
      <c r="R112" t="str">
        <f t="shared" si="34"/>
        <v/>
      </c>
      <c r="S112" t="str">
        <f t="shared" si="34"/>
        <v/>
      </c>
      <c r="T112">
        <f t="shared" si="34"/>
        <v>7142857</v>
      </c>
      <c r="U112" t="str">
        <f t="shared" ref="U112:U121" si="35">IF($B112=U$1,$C112,"")</f>
        <v/>
      </c>
    </row>
    <row r="113" spans="1:21" x14ac:dyDescent="0.25">
      <c r="A113" t="str">
        <f>Database!A113</f>
        <v>UTA</v>
      </c>
      <c r="B113" t="str">
        <f>Database!F113</f>
        <v>CAN</v>
      </c>
      <c r="C113">
        <f>Database!G113</f>
        <v>7142857</v>
      </c>
      <c r="D113" t="str">
        <f t="shared" si="33"/>
        <v/>
      </c>
      <c r="E113" t="str">
        <f t="shared" si="33"/>
        <v/>
      </c>
      <c r="F113" t="str">
        <f t="shared" si="33"/>
        <v/>
      </c>
      <c r="G113">
        <f t="shared" si="33"/>
        <v>7142857</v>
      </c>
      <c r="H113" t="str">
        <f t="shared" si="33"/>
        <v/>
      </c>
      <c r="I113" t="str">
        <f t="shared" si="33"/>
        <v/>
      </c>
      <c r="J113" t="str">
        <f t="shared" si="33"/>
        <v/>
      </c>
      <c r="K113" t="str">
        <f t="shared" si="33"/>
        <v/>
      </c>
      <c r="L113" t="str">
        <f t="shared" si="33"/>
        <v/>
      </c>
      <c r="M113" t="str">
        <f t="shared" si="33"/>
        <v/>
      </c>
      <c r="N113" t="str">
        <f t="shared" si="34"/>
        <v/>
      </c>
      <c r="O113" t="str">
        <f t="shared" si="34"/>
        <v/>
      </c>
      <c r="P113" t="str">
        <f t="shared" si="34"/>
        <v/>
      </c>
      <c r="Q113" t="str">
        <f t="shared" si="34"/>
        <v/>
      </c>
      <c r="R113" t="str">
        <f t="shared" si="34"/>
        <v/>
      </c>
      <c r="S113" t="str">
        <f t="shared" si="34"/>
        <v/>
      </c>
      <c r="T113" t="str">
        <f t="shared" si="34"/>
        <v/>
      </c>
      <c r="U113" t="str">
        <f t="shared" si="35"/>
        <v/>
      </c>
    </row>
    <row r="114" spans="1:21" x14ac:dyDescent="0.25">
      <c r="A114" t="str">
        <f>Database!A114</f>
        <v>WPG</v>
      </c>
      <c r="B114" t="str">
        <f>Database!F114</f>
        <v>USA</v>
      </c>
      <c r="C114">
        <f>Database!G114</f>
        <v>7142857</v>
      </c>
      <c r="D114" t="str">
        <f t="shared" si="33"/>
        <v/>
      </c>
      <c r="E114" t="str">
        <f t="shared" si="33"/>
        <v/>
      </c>
      <c r="F114" t="str">
        <f t="shared" si="33"/>
        <v/>
      </c>
      <c r="G114" t="str">
        <f t="shared" si="33"/>
        <v/>
      </c>
      <c r="H114" t="str">
        <f t="shared" si="33"/>
        <v/>
      </c>
      <c r="I114" t="str">
        <f t="shared" si="33"/>
        <v/>
      </c>
      <c r="J114" t="str">
        <f t="shared" si="33"/>
        <v/>
      </c>
      <c r="K114" t="str">
        <f t="shared" si="33"/>
        <v/>
      </c>
      <c r="L114" t="str">
        <f t="shared" si="33"/>
        <v/>
      </c>
      <c r="M114" t="str">
        <f t="shared" si="33"/>
        <v/>
      </c>
      <c r="N114" t="str">
        <f t="shared" si="34"/>
        <v/>
      </c>
      <c r="O114" t="str">
        <f t="shared" si="34"/>
        <v/>
      </c>
      <c r="P114" t="str">
        <f t="shared" si="34"/>
        <v/>
      </c>
      <c r="Q114" t="str">
        <f t="shared" si="34"/>
        <v/>
      </c>
      <c r="R114" t="str">
        <f t="shared" si="34"/>
        <v/>
      </c>
      <c r="S114" t="str">
        <f t="shared" si="34"/>
        <v/>
      </c>
      <c r="T114">
        <f t="shared" si="34"/>
        <v>7142857</v>
      </c>
      <c r="U114" t="str">
        <f t="shared" si="35"/>
        <v/>
      </c>
    </row>
    <row r="115" spans="1:21" x14ac:dyDescent="0.25">
      <c r="A115" t="str">
        <f>Database!A115</f>
        <v>OTT</v>
      </c>
      <c r="B115" t="str">
        <f>Database!F115</f>
        <v>CAN</v>
      </c>
      <c r="C115">
        <f>Database!G115</f>
        <v>7100000</v>
      </c>
      <c r="D115" t="str">
        <f t="shared" si="33"/>
        <v/>
      </c>
      <c r="E115" t="str">
        <f t="shared" si="33"/>
        <v/>
      </c>
      <c r="F115" t="str">
        <f t="shared" si="33"/>
        <v/>
      </c>
      <c r="G115">
        <f t="shared" si="33"/>
        <v>7100000</v>
      </c>
      <c r="H115" t="str">
        <f t="shared" si="33"/>
        <v/>
      </c>
      <c r="I115" t="str">
        <f t="shared" si="33"/>
        <v/>
      </c>
      <c r="J115" t="str">
        <f t="shared" si="33"/>
        <v/>
      </c>
      <c r="K115" t="str">
        <f t="shared" si="33"/>
        <v/>
      </c>
      <c r="L115" t="str">
        <f t="shared" si="33"/>
        <v/>
      </c>
      <c r="M115" t="str">
        <f t="shared" si="33"/>
        <v/>
      </c>
      <c r="N115" t="str">
        <f t="shared" si="34"/>
        <v/>
      </c>
      <c r="O115" t="str">
        <f t="shared" si="34"/>
        <v/>
      </c>
      <c r="P115" t="str">
        <f t="shared" si="34"/>
        <v/>
      </c>
      <c r="Q115" t="str">
        <f t="shared" si="34"/>
        <v/>
      </c>
      <c r="R115" t="str">
        <f t="shared" si="34"/>
        <v/>
      </c>
      <c r="S115" t="str">
        <f t="shared" si="34"/>
        <v/>
      </c>
      <c r="T115" t="str">
        <f t="shared" si="34"/>
        <v/>
      </c>
      <c r="U115" t="str">
        <f t="shared" si="35"/>
        <v/>
      </c>
    </row>
    <row r="116" spans="1:21" x14ac:dyDescent="0.25">
      <c r="A116" t="str">
        <f>Database!A116</f>
        <v>ANA</v>
      </c>
      <c r="B116" t="str">
        <f>Database!F116</f>
        <v>CHE</v>
      </c>
      <c r="C116">
        <f>Database!G116</f>
        <v>7000000</v>
      </c>
      <c r="D116" t="str">
        <f t="shared" si="33"/>
        <v/>
      </c>
      <c r="E116" t="str">
        <f t="shared" si="33"/>
        <v/>
      </c>
      <c r="F116" t="str">
        <f t="shared" si="33"/>
        <v/>
      </c>
      <c r="G116" t="str">
        <f t="shared" si="33"/>
        <v/>
      </c>
      <c r="H116">
        <f t="shared" si="33"/>
        <v>7000000</v>
      </c>
      <c r="I116" t="str">
        <f t="shared" si="33"/>
        <v/>
      </c>
      <c r="J116" t="str">
        <f t="shared" si="33"/>
        <v/>
      </c>
      <c r="K116" t="str">
        <f t="shared" si="33"/>
        <v/>
      </c>
      <c r="L116" t="str">
        <f t="shared" si="33"/>
        <v/>
      </c>
      <c r="M116" t="str">
        <f t="shared" si="33"/>
        <v/>
      </c>
      <c r="N116" t="str">
        <f t="shared" si="34"/>
        <v/>
      </c>
      <c r="O116" t="str">
        <f t="shared" si="34"/>
        <v/>
      </c>
      <c r="P116" t="str">
        <f t="shared" si="34"/>
        <v/>
      </c>
      <c r="Q116" t="str">
        <f t="shared" si="34"/>
        <v/>
      </c>
      <c r="R116" t="str">
        <f t="shared" si="34"/>
        <v/>
      </c>
      <c r="S116" t="str">
        <f t="shared" si="34"/>
        <v/>
      </c>
      <c r="T116" t="str">
        <f t="shared" si="34"/>
        <v/>
      </c>
      <c r="U116" t="str">
        <f t="shared" si="35"/>
        <v/>
      </c>
    </row>
    <row r="117" spans="1:21" x14ac:dyDescent="0.25">
      <c r="A117" t="str">
        <f>Database!A117</f>
        <v>ANA</v>
      </c>
      <c r="B117" t="str">
        <f>Database!F117</f>
        <v>FIN</v>
      </c>
      <c r="C117">
        <f>Database!G117</f>
        <v>7000000</v>
      </c>
      <c r="D117" t="str">
        <f t="shared" si="33"/>
        <v/>
      </c>
      <c r="E117" t="str">
        <f t="shared" si="33"/>
        <v/>
      </c>
      <c r="F117" t="str">
        <f t="shared" si="33"/>
        <v/>
      </c>
      <c r="G117" t="str">
        <f t="shared" si="33"/>
        <v/>
      </c>
      <c r="H117" t="str">
        <f t="shared" si="33"/>
        <v/>
      </c>
      <c r="I117" t="str">
        <f t="shared" si="33"/>
        <v/>
      </c>
      <c r="J117" t="str">
        <f t="shared" si="33"/>
        <v/>
      </c>
      <c r="K117" t="str">
        <f t="shared" si="33"/>
        <v/>
      </c>
      <c r="L117">
        <f t="shared" si="33"/>
        <v>7000000</v>
      </c>
      <c r="M117" t="str">
        <f t="shared" si="33"/>
        <v/>
      </c>
      <c r="N117" t="str">
        <f t="shared" si="34"/>
        <v/>
      </c>
      <c r="O117" t="str">
        <f t="shared" si="34"/>
        <v/>
      </c>
      <c r="P117" t="str">
        <f t="shared" si="34"/>
        <v/>
      </c>
      <c r="Q117" t="str">
        <f t="shared" si="34"/>
        <v/>
      </c>
      <c r="R117" t="str">
        <f t="shared" si="34"/>
        <v/>
      </c>
      <c r="S117" t="str">
        <f t="shared" si="34"/>
        <v/>
      </c>
      <c r="T117" t="str">
        <f t="shared" si="34"/>
        <v/>
      </c>
      <c r="U117" t="str">
        <f t="shared" si="35"/>
        <v/>
      </c>
    </row>
    <row r="118" spans="1:21" x14ac:dyDescent="0.25">
      <c r="A118" t="str">
        <f>Database!A118</f>
        <v>ANA</v>
      </c>
      <c r="B118" t="str">
        <f>Database!F118</f>
        <v>USA</v>
      </c>
      <c r="C118">
        <f>Database!G118</f>
        <v>7000000</v>
      </c>
      <c r="D118" t="str">
        <f t="shared" si="33"/>
        <v/>
      </c>
      <c r="E118" t="str">
        <f t="shared" si="33"/>
        <v/>
      </c>
      <c r="F118" t="str">
        <f t="shared" si="33"/>
        <v/>
      </c>
      <c r="G118" t="str">
        <f t="shared" si="33"/>
        <v/>
      </c>
      <c r="H118" t="str">
        <f t="shared" si="33"/>
        <v/>
      </c>
      <c r="I118" t="str">
        <f t="shared" si="33"/>
        <v/>
      </c>
      <c r="J118" t="str">
        <f t="shared" si="33"/>
        <v/>
      </c>
      <c r="K118" t="str">
        <f t="shared" si="33"/>
        <v/>
      </c>
      <c r="L118" t="str">
        <f t="shared" si="33"/>
        <v/>
      </c>
      <c r="M118" t="str">
        <f t="shared" si="33"/>
        <v/>
      </c>
      <c r="N118" t="str">
        <f t="shared" si="34"/>
        <v/>
      </c>
      <c r="O118" t="str">
        <f t="shared" si="34"/>
        <v/>
      </c>
      <c r="P118" t="str">
        <f t="shared" si="34"/>
        <v/>
      </c>
      <c r="Q118" t="str">
        <f t="shared" si="34"/>
        <v/>
      </c>
      <c r="R118" t="str">
        <f t="shared" si="34"/>
        <v/>
      </c>
      <c r="S118" t="str">
        <f t="shared" si="34"/>
        <v/>
      </c>
      <c r="T118">
        <f t="shared" si="34"/>
        <v>7000000</v>
      </c>
      <c r="U118" t="str">
        <f t="shared" si="35"/>
        <v/>
      </c>
    </row>
    <row r="119" spans="1:21" x14ac:dyDescent="0.25">
      <c r="A119" t="str">
        <f>Database!A119</f>
        <v>COL</v>
      </c>
      <c r="B119" t="str">
        <f>Database!F119</f>
        <v>SWE</v>
      </c>
      <c r="C119">
        <f>Database!G119</f>
        <v>7000000</v>
      </c>
      <c r="D119" t="str">
        <f t="shared" si="33"/>
        <v/>
      </c>
      <c r="E119" t="str">
        <f t="shared" si="33"/>
        <v/>
      </c>
      <c r="F119" t="str">
        <f t="shared" si="33"/>
        <v/>
      </c>
      <c r="G119" t="str">
        <f t="shared" si="33"/>
        <v/>
      </c>
      <c r="H119" t="str">
        <f t="shared" si="33"/>
        <v/>
      </c>
      <c r="I119" t="str">
        <f t="shared" si="33"/>
        <v/>
      </c>
      <c r="J119" t="str">
        <f t="shared" si="33"/>
        <v/>
      </c>
      <c r="K119" t="str">
        <f t="shared" si="33"/>
        <v/>
      </c>
      <c r="L119" t="str">
        <f t="shared" si="33"/>
        <v/>
      </c>
      <c r="M119" t="str">
        <f t="shared" si="33"/>
        <v/>
      </c>
      <c r="N119" t="str">
        <f t="shared" si="34"/>
        <v/>
      </c>
      <c r="O119" t="str">
        <f t="shared" si="34"/>
        <v/>
      </c>
      <c r="P119" t="str">
        <f t="shared" si="34"/>
        <v/>
      </c>
      <c r="Q119" t="str">
        <f t="shared" si="34"/>
        <v/>
      </c>
      <c r="R119" t="str">
        <f t="shared" si="34"/>
        <v/>
      </c>
      <c r="S119">
        <f t="shared" si="34"/>
        <v>7000000</v>
      </c>
      <c r="T119" t="str">
        <f t="shared" si="34"/>
        <v/>
      </c>
      <c r="U119" t="str">
        <f t="shared" si="35"/>
        <v/>
      </c>
    </row>
    <row r="120" spans="1:21" x14ac:dyDescent="0.25">
      <c r="A120" t="str">
        <f>Database!A120</f>
        <v>FLA</v>
      </c>
      <c r="B120" t="str">
        <f>Database!F120</f>
        <v>CAN</v>
      </c>
      <c r="C120">
        <f>Database!G120</f>
        <v>7000000</v>
      </c>
      <c r="D120" t="str">
        <f t="shared" si="33"/>
        <v/>
      </c>
      <c r="E120" t="str">
        <f t="shared" si="33"/>
        <v/>
      </c>
      <c r="F120" t="str">
        <f t="shared" si="33"/>
        <v/>
      </c>
      <c r="G120">
        <f t="shared" si="33"/>
        <v>7000000</v>
      </c>
      <c r="H120" t="str">
        <f t="shared" si="33"/>
        <v/>
      </c>
      <c r="I120" t="str">
        <f t="shared" si="33"/>
        <v/>
      </c>
      <c r="J120" t="str">
        <f t="shared" si="33"/>
        <v/>
      </c>
      <c r="K120" t="str">
        <f t="shared" si="33"/>
        <v/>
      </c>
      <c r="L120" t="str">
        <f t="shared" si="33"/>
        <v/>
      </c>
      <c r="M120" t="str">
        <f t="shared" si="33"/>
        <v/>
      </c>
      <c r="N120" t="str">
        <f t="shared" si="34"/>
        <v/>
      </c>
      <c r="O120" t="str">
        <f t="shared" si="34"/>
        <v/>
      </c>
      <c r="P120" t="str">
        <f t="shared" si="34"/>
        <v/>
      </c>
      <c r="Q120" t="str">
        <f t="shared" si="34"/>
        <v/>
      </c>
      <c r="R120" t="str">
        <f t="shared" si="34"/>
        <v/>
      </c>
      <c r="S120" t="str">
        <f t="shared" si="34"/>
        <v/>
      </c>
      <c r="T120" t="str">
        <f t="shared" si="34"/>
        <v/>
      </c>
      <c r="U120" t="str">
        <f t="shared" si="35"/>
        <v/>
      </c>
    </row>
    <row r="121" spans="1:21" x14ac:dyDescent="0.25">
      <c r="A121" t="str">
        <f>Database!A121</f>
        <v>LAK</v>
      </c>
      <c r="B121" t="str">
        <f>Database!F121</f>
        <v>SVN</v>
      </c>
      <c r="C121">
        <f>Database!G121</f>
        <v>7000000</v>
      </c>
      <c r="D121" t="str">
        <f t="shared" si="33"/>
        <v/>
      </c>
      <c r="E121" t="str">
        <f t="shared" si="33"/>
        <v/>
      </c>
      <c r="F121" t="str">
        <f t="shared" si="33"/>
        <v/>
      </c>
      <c r="G121" t="str">
        <f t="shared" si="33"/>
        <v/>
      </c>
      <c r="H121" t="str">
        <f t="shared" si="33"/>
        <v/>
      </c>
      <c r="I121" t="str">
        <f t="shared" si="33"/>
        <v/>
      </c>
      <c r="J121" t="str">
        <f t="shared" si="33"/>
        <v/>
      </c>
      <c r="K121" t="str">
        <f t="shared" si="33"/>
        <v/>
      </c>
      <c r="L121" t="str">
        <f t="shared" si="33"/>
        <v/>
      </c>
      <c r="M121" t="str">
        <f t="shared" si="33"/>
        <v/>
      </c>
      <c r="N121" t="str">
        <f t="shared" si="34"/>
        <v/>
      </c>
      <c r="O121" t="str">
        <f t="shared" si="34"/>
        <v/>
      </c>
      <c r="P121" t="str">
        <f t="shared" si="34"/>
        <v/>
      </c>
      <c r="Q121" t="str">
        <f t="shared" si="34"/>
        <v/>
      </c>
      <c r="R121">
        <f t="shared" si="34"/>
        <v>7000000</v>
      </c>
      <c r="S121" t="str">
        <f t="shared" si="34"/>
        <v/>
      </c>
      <c r="T121" t="str">
        <f t="shared" si="34"/>
        <v/>
      </c>
      <c r="U121" t="str">
        <f t="shared" si="35"/>
        <v/>
      </c>
    </row>
    <row r="122" spans="1:21" x14ac:dyDescent="0.25">
      <c r="A122" t="str">
        <f>Database!A122</f>
        <v>MIN</v>
      </c>
      <c r="B122" t="str">
        <f>Database!F122</f>
        <v>USA</v>
      </c>
      <c r="C122">
        <f>Database!G122</f>
        <v>7000000</v>
      </c>
      <c r="D122" t="str">
        <f t="shared" ref="D122:M131" si="36">IF($B122=D$1,$C122,"")</f>
        <v/>
      </c>
      <c r="E122" t="str">
        <f t="shared" si="36"/>
        <v/>
      </c>
      <c r="F122" t="str">
        <f t="shared" si="36"/>
        <v/>
      </c>
      <c r="G122" t="str">
        <f t="shared" si="36"/>
        <v/>
      </c>
      <c r="H122" t="str">
        <f t="shared" si="36"/>
        <v/>
      </c>
      <c r="I122" t="str">
        <f t="shared" si="36"/>
        <v/>
      </c>
      <c r="J122" t="str">
        <f t="shared" si="36"/>
        <v/>
      </c>
      <c r="K122" t="str">
        <f t="shared" si="36"/>
        <v/>
      </c>
      <c r="L122" t="str">
        <f t="shared" si="36"/>
        <v/>
      </c>
      <c r="M122" t="str">
        <f t="shared" si="36"/>
        <v/>
      </c>
      <c r="N122" t="str">
        <f t="shared" ref="N122:T131" si="37">IF($B122=N$1,$C122,"")</f>
        <v/>
      </c>
      <c r="O122" t="str">
        <f t="shared" si="37"/>
        <v/>
      </c>
      <c r="P122" t="str">
        <f t="shared" si="37"/>
        <v/>
      </c>
      <c r="Q122" t="str">
        <f t="shared" si="37"/>
        <v/>
      </c>
      <c r="R122" t="str">
        <f t="shared" si="37"/>
        <v/>
      </c>
      <c r="S122" t="str">
        <f t="shared" si="37"/>
        <v/>
      </c>
      <c r="T122">
        <f t="shared" si="37"/>
        <v>7000000</v>
      </c>
      <c r="U122" t="str">
        <f t="shared" ref="U122:U131" si="38">IF($B122=U$1,$C122,"")</f>
        <v/>
      </c>
    </row>
    <row r="123" spans="1:21" x14ac:dyDescent="0.25">
      <c r="A123" t="str">
        <f>Database!A123</f>
        <v>NSH</v>
      </c>
      <c r="B123" t="str">
        <f>Database!F123</f>
        <v>USA</v>
      </c>
      <c r="C123">
        <f>Database!G123</f>
        <v>7000000</v>
      </c>
      <c r="D123" t="str">
        <f t="shared" si="36"/>
        <v/>
      </c>
      <c r="E123" t="str">
        <f t="shared" si="36"/>
        <v/>
      </c>
      <c r="F123" t="str">
        <f t="shared" si="36"/>
        <v/>
      </c>
      <c r="G123" t="str">
        <f t="shared" si="36"/>
        <v/>
      </c>
      <c r="H123" t="str">
        <f t="shared" si="36"/>
        <v/>
      </c>
      <c r="I123" t="str">
        <f t="shared" si="36"/>
        <v/>
      </c>
      <c r="J123" t="str">
        <f t="shared" si="36"/>
        <v/>
      </c>
      <c r="K123" t="str">
        <f t="shared" si="36"/>
        <v/>
      </c>
      <c r="L123" t="str">
        <f t="shared" si="36"/>
        <v/>
      </c>
      <c r="M123" t="str">
        <f t="shared" si="36"/>
        <v/>
      </c>
      <c r="N123" t="str">
        <f t="shared" si="37"/>
        <v/>
      </c>
      <c r="O123" t="str">
        <f t="shared" si="37"/>
        <v/>
      </c>
      <c r="P123" t="str">
        <f t="shared" si="37"/>
        <v/>
      </c>
      <c r="Q123" t="str">
        <f t="shared" si="37"/>
        <v/>
      </c>
      <c r="R123" t="str">
        <f t="shared" si="37"/>
        <v/>
      </c>
      <c r="S123" t="str">
        <f t="shared" si="37"/>
        <v/>
      </c>
      <c r="T123">
        <f t="shared" si="37"/>
        <v>7000000</v>
      </c>
      <c r="U123" t="str">
        <f t="shared" si="38"/>
        <v/>
      </c>
    </row>
    <row r="124" spans="1:21" x14ac:dyDescent="0.25">
      <c r="A124" t="str">
        <f>Database!A124</f>
        <v>NYI</v>
      </c>
      <c r="B124" t="str">
        <f>Database!F124</f>
        <v>USA</v>
      </c>
      <c r="C124">
        <f>Database!G124</f>
        <v>7000000</v>
      </c>
      <c r="D124" t="str">
        <f t="shared" si="36"/>
        <v/>
      </c>
      <c r="E124" t="str">
        <f t="shared" si="36"/>
        <v/>
      </c>
      <c r="F124" t="str">
        <f t="shared" si="36"/>
        <v/>
      </c>
      <c r="G124" t="str">
        <f t="shared" si="36"/>
        <v/>
      </c>
      <c r="H124" t="str">
        <f t="shared" si="36"/>
        <v/>
      </c>
      <c r="I124" t="str">
        <f t="shared" si="36"/>
        <v/>
      </c>
      <c r="J124" t="str">
        <f t="shared" si="36"/>
        <v/>
      </c>
      <c r="K124" t="str">
        <f t="shared" si="36"/>
        <v/>
      </c>
      <c r="L124" t="str">
        <f t="shared" si="36"/>
        <v/>
      </c>
      <c r="M124" t="str">
        <f t="shared" si="36"/>
        <v/>
      </c>
      <c r="N124" t="str">
        <f t="shared" si="37"/>
        <v/>
      </c>
      <c r="O124" t="str">
        <f t="shared" si="37"/>
        <v/>
      </c>
      <c r="P124" t="str">
        <f t="shared" si="37"/>
        <v/>
      </c>
      <c r="Q124" t="str">
        <f t="shared" si="37"/>
        <v/>
      </c>
      <c r="R124" t="str">
        <f t="shared" si="37"/>
        <v/>
      </c>
      <c r="S124" t="str">
        <f t="shared" si="37"/>
        <v/>
      </c>
      <c r="T124">
        <f t="shared" si="37"/>
        <v>7000000</v>
      </c>
      <c r="U124" t="str">
        <f t="shared" si="38"/>
        <v/>
      </c>
    </row>
    <row r="125" spans="1:21" x14ac:dyDescent="0.25">
      <c r="A125" t="str">
        <f>Database!A125</f>
        <v>NYR</v>
      </c>
      <c r="B125" t="str">
        <f>Database!F125</f>
        <v>RUS</v>
      </c>
      <c r="C125">
        <f>Database!G125</f>
        <v>7000000</v>
      </c>
      <c r="D125" t="str">
        <f t="shared" si="36"/>
        <v/>
      </c>
      <c r="E125" t="str">
        <f t="shared" si="36"/>
        <v/>
      </c>
      <c r="F125" t="str">
        <f t="shared" si="36"/>
        <v/>
      </c>
      <c r="G125" t="str">
        <f t="shared" si="36"/>
        <v/>
      </c>
      <c r="H125" t="str">
        <f t="shared" si="36"/>
        <v/>
      </c>
      <c r="I125" t="str">
        <f t="shared" si="36"/>
        <v/>
      </c>
      <c r="J125" t="str">
        <f t="shared" si="36"/>
        <v/>
      </c>
      <c r="K125" t="str">
        <f t="shared" si="36"/>
        <v/>
      </c>
      <c r="L125" t="str">
        <f t="shared" si="36"/>
        <v/>
      </c>
      <c r="M125" t="str">
        <f t="shared" si="36"/>
        <v/>
      </c>
      <c r="N125" t="str">
        <f t="shared" si="37"/>
        <v/>
      </c>
      <c r="O125" t="str">
        <f t="shared" si="37"/>
        <v/>
      </c>
      <c r="P125">
        <f t="shared" si="37"/>
        <v>7000000</v>
      </c>
      <c r="Q125" t="str">
        <f t="shared" si="37"/>
        <v/>
      </c>
      <c r="R125" t="str">
        <f t="shared" si="37"/>
        <v/>
      </c>
      <c r="S125" t="str">
        <f t="shared" si="37"/>
        <v/>
      </c>
      <c r="T125" t="str">
        <f t="shared" si="37"/>
        <v/>
      </c>
      <c r="U125" t="str">
        <f t="shared" si="38"/>
        <v/>
      </c>
    </row>
    <row r="126" spans="1:21" x14ac:dyDescent="0.25">
      <c r="A126" t="str">
        <f>Database!A126</f>
        <v>VAN</v>
      </c>
      <c r="B126" t="str">
        <f>Database!F126</f>
        <v>USA</v>
      </c>
      <c r="C126">
        <f>Database!G126</f>
        <v>6650000</v>
      </c>
      <c r="D126" t="str">
        <f t="shared" si="36"/>
        <v/>
      </c>
      <c r="E126" t="str">
        <f t="shared" si="36"/>
        <v/>
      </c>
      <c r="F126" t="str">
        <f t="shared" si="36"/>
        <v/>
      </c>
      <c r="G126" t="str">
        <f t="shared" si="36"/>
        <v/>
      </c>
      <c r="H126" t="str">
        <f t="shared" si="36"/>
        <v/>
      </c>
      <c r="I126" t="str">
        <f t="shared" si="36"/>
        <v/>
      </c>
      <c r="J126" t="str">
        <f t="shared" si="36"/>
        <v/>
      </c>
      <c r="K126" t="str">
        <f t="shared" si="36"/>
        <v/>
      </c>
      <c r="L126" t="str">
        <f t="shared" si="36"/>
        <v/>
      </c>
      <c r="M126" t="str">
        <f t="shared" si="36"/>
        <v/>
      </c>
      <c r="N126" t="str">
        <f t="shared" si="37"/>
        <v/>
      </c>
      <c r="O126" t="str">
        <f t="shared" si="37"/>
        <v/>
      </c>
      <c r="P126" t="str">
        <f t="shared" si="37"/>
        <v/>
      </c>
      <c r="Q126" t="str">
        <f t="shared" si="37"/>
        <v/>
      </c>
      <c r="R126" t="str">
        <f t="shared" si="37"/>
        <v/>
      </c>
      <c r="S126" t="str">
        <f t="shared" si="37"/>
        <v/>
      </c>
      <c r="T126">
        <f t="shared" si="37"/>
        <v>6650000</v>
      </c>
      <c r="U126" t="str">
        <f t="shared" si="38"/>
        <v/>
      </c>
    </row>
    <row r="127" spans="1:21" x14ac:dyDescent="0.25">
      <c r="A127" t="str">
        <f>Database!A127</f>
        <v>ANA</v>
      </c>
      <c r="B127" t="str">
        <f>Database!F127</f>
        <v>USA</v>
      </c>
      <c r="C127">
        <f>Database!G127</f>
        <v>6500000</v>
      </c>
      <c r="D127" t="str">
        <f t="shared" si="36"/>
        <v/>
      </c>
      <c r="E127" t="str">
        <f t="shared" si="36"/>
        <v/>
      </c>
      <c r="F127" t="str">
        <f t="shared" si="36"/>
        <v/>
      </c>
      <c r="G127" t="str">
        <f t="shared" si="36"/>
        <v/>
      </c>
      <c r="H127" t="str">
        <f t="shared" si="36"/>
        <v/>
      </c>
      <c r="I127" t="str">
        <f t="shared" si="36"/>
        <v/>
      </c>
      <c r="J127" t="str">
        <f t="shared" si="36"/>
        <v/>
      </c>
      <c r="K127" t="str">
        <f t="shared" si="36"/>
        <v/>
      </c>
      <c r="L127" t="str">
        <f t="shared" si="36"/>
        <v/>
      </c>
      <c r="M127" t="str">
        <f t="shared" si="36"/>
        <v/>
      </c>
      <c r="N127" t="str">
        <f t="shared" si="37"/>
        <v/>
      </c>
      <c r="O127" t="str">
        <f t="shared" si="37"/>
        <v/>
      </c>
      <c r="P127" t="str">
        <f t="shared" si="37"/>
        <v/>
      </c>
      <c r="Q127" t="str">
        <f t="shared" si="37"/>
        <v/>
      </c>
      <c r="R127" t="str">
        <f t="shared" si="37"/>
        <v/>
      </c>
      <c r="S127" t="str">
        <f t="shared" si="37"/>
        <v/>
      </c>
      <c r="T127">
        <f t="shared" si="37"/>
        <v>6500000</v>
      </c>
      <c r="U127" t="str">
        <f t="shared" si="38"/>
        <v/>
      </c>
    </row>
    <row r="128" spans="1:21" x14ac:dyDescent="0.25">
      <c r="A128" t="str">
        <f>Database!A128</f>
        <v>ANA</v>
      </c>
      <c r="B128" t="str">
        <f>Database!F128</f>
        <v>USA</v>
      </c>
      <c r="C128">
        <f>Database!G128</f>
        <v>6500000</v>
      </c>
      <c r="D128" t="str">
        <f t="shared" si="36"/>
        <v/>
      </c>
      <c r="E128" t="str">
        <f t="shared" si="36"/>
        <v/>
      </c>
      <c r="F128" t="str">
        <f t="shared" si="36"/>
        <v/>
      </c>
      <c r="G128" t="str">
        <f t="shared" si="36"/>
        <v/>
      </c>
      <c r="H128" t="str">
        <f t="shared" si="36"/>
        <v/>
      </c>
      <c r="I128" t="str">
        <f t="shared" si="36"/>
        <v/>
      </c>
      <c r="J128" t="str">
        <f t="shared" si="36"/>
        <v/>
      </c>
      <c r="K128" t="str">
        <f t="shared" si="36"/>
        <v/>
      </c>
      <c r="L128" t="str">
        <f t="shared" si="36"/>
        <v/>
      </c>
      <c r="M128" t="str">
        <f t="shared" si="36"/>
        <v/>
      </c>
      <c r="N128" t="str">
        <f t="shared" si="37"/>
        <v/>
      </c>
      <c r="O128" t="str">
        <f t="shared" si="37"/>
        <v/>
      </c>
      <c r="P128" t="str">
        <f t="shared" si="37"/>
        <v/>
      </c>
      <c r="Q128" t="str">
        <f t="shared" si="37"/>
        <v/>
      </c>
      <c r="R128" t="str">
        <f t="shared" si="37"/>
        <v/>
      </c>
      <c r="S128" t="str">
        <f t="shared" si="37"/>
        <v/>
      </c>
      <c r="T128">
        <f t="shared" si="37"/>
        <v>6500000</v>
      </c>
      <c r="U128" t="str">
        <f t="shared" si="38"/>
        <v/>
      </c>
    </row>
    <row r="129" spans="1:21" x14ac:dyDescent="0.25">
      <c r="A129" t="str">
        <f>Database!A129</f>
        <v>ANA</v>
      </c>
      <c r="B129" t="str">
        <f>Database!F129</f>
        <v>CZE</v>
      </c>
      <c r="C129">
        <f>Database!G129</f>
        <v>6500000</v>
      </c>
      <c r="D129" t="str">
        <f t="shared" si="36"/>
        <v/>
      </c>
      <c r="E129" t="str">
        <f t="shared" si="36"/>
        <v/>
      </c>
      <c r="F129" t="str">
        <f t="shared" si="36"/>
        <v/>
      </c>
      <c r="G129" t="str">
        <f t="shared" si="36"/>
        <v/>
      </c>
      <c r="H129" t="str">
        <f t="shared" si="36"/>
        <v/>
      </c>
      <c r="I129">
        <f t="shared" si="36"/>
        <v>6500000</v>
      </c>
      <c r="J129" t="str">
        <f t="shared" si="36"/>
        <v/>
      </c>
      <c r="K129" t="str">
        <f t="shared" si="36"/>
        <v/>
      </c>
      <c r="L129" t="str">
        <f t="shared" si="36"/>
        <v/>
      </c>
      <c r="M129" t="str">
        <f t="shared" si="36"/>
        <v/>
      </c>
      <c r="N129" t="str">
        <f t="shared" si="37"/>
        <v/>
      </c>
      <c r="O129" t="str">
        <f t="shared" si="37"/>
        <v/>
      </c>
      <c r="P129" t="str">
        <f t="shared" si="37"/>
        <v/>
      </c>
      <c r="Q129" t="str">
        <f t="shared" si="37"/>
        <v/>
      </c>
      <c r="R129" t="str">
        <f t="shared" si="37"/>
        <v/>
      </c>
      <c r="S129" t="str">
        <f t="shared" si="37"/>
        <v/>
      </c>
      <c r="T129" t="str">
        <f t="shared" si="37"/>
        <v/>
      </c>
      <c r="U129" t="str">
        <f t="shared" si="38"/>
        <v/>
      </c>
    </row>
    <row r="130" spans="1:21" x14ac:dyDescent="0.25">
      <c r="A130" t="str">
        <f>Database!A130</f>
        <v>BOS</v>
      </c>
      <c r="B130" t="str">
        <f>Database!F130</f>
        <v>SWE</v>
      </c>
      <c r="C130">
        <f>Database!G130</f>
        <v>6500000</v>
      </c>
      <c r="D130" t="str">
        <f t="shared" si="36"/>
        <v/>
      </c>
      <c r="E130" t="str">
        <f t="shared" si="36"/>
        <v/>
      </c>
      <c r="F130" t="str">
        <f t="shared" si="36"/>
        <v/>
      </c>
      <c r="G130" t="str">
        <f t="shared" si="36"/>
        <v/>
      </c>
      <c r="H130" t="str">
        <f t="shared" si="36"/>
        <v/>
      </c>
      <c r="I130" t="str">
        <f t="shared" si="36"/>
        <v/>
      </c>
      <c r="J130" t="str">
        <f t="shared" si="36"/>
        <v/>
      </c>
      <c r="K130" t="str">
        <f t="shared" si="36"/>
        <v/>
      </c>
      <c r="L130" t="str">
        <f t="shared" si="36"/>
        <v/>
      </c>
      <c r="M130" t="str">
        <f t="shared" si="36"/>
        <v/>
      </c>
      <c r="N130" t="str">
        <f t="shared" si="37"/>
        <v/>
      </c>
      <c r="O130" t="str">
        <f t="shared" si="37"/>
        <v/>
      </c>
      <c r="P130" t="str">
        <f t="shared" si="37"/>
        <v/>
      </c>
      <c r="Q130" t="str">
        <f t="shared" si="37"/>
        <v/>
      </c>
      <c r="R130" t="str">
        <f t="shared" si="37"/>
        <v/>
      </c>
      <c r="S130">
        <f t="shared" si="37"/>
        <v>6500000</v>
      </c>
      <c r="T130" t="str">
        <f t="shared" si="37"/>
        <v/>
      </c>
      <c r="U130" t="str">
        <f t="shared" si="38"/>
        <v/>
      </c>
    </row>
    <row r="131" spans="1:21" x14ac:dyDescent="0.25">
      <c r="A131" t="str">
        <f>Database!A131</f>
        <v>CGY</v>
      </c>
      <c r="B131" t="str">
        <f>Database!F131</f>
        <v>USA</v>
      </c>
      <c r="C131">
        <f>Database!G131</f>
        <v>6500000</v>
      </c>
      <c r="D131" t="str">
        <f t="shared" si="36"/>
        <v/>
      </c>
      <c r="E131" t="str">
        <f t="shared" si="36"/>
        <v/>
      </c>
      <c r="F131" t="str">
        <f t="shared" si="36"/>
        <v/>
      </c>
      <c r="G131" t="str">
        <f t="shared" si="36"/>
        <v/>
      </c>
      <c r="H131" t="str">
        <f t="shared" si="36"/>
        <v/>
      </c>
      <c r="I131" t="str">
        <f t="shared" si="36"/>
        <v/>
      </c>
      <c r="J131" t="str">
        <f t="shared" si="36"/>
        <v/>
      </c>
      <c r="K131" t="str">
        <f t="shared" si="36"/>
        <v/>
      </c>
      <c r="L131" t="str">
        <f t="shared" si="36"/>
        <v/>
      </c>
      <c r="M131" t="str">
        <f t="shared" si="36"/>
        <v/>
      </c>
      <c r="N131" t="str">
        <f t="shared" si="37"/>
        <v/>
      </c>
      <c r="O131" t="str">
        <f t="shared" si="37"/>
        <v/>
      </c>
      <c r="P131" t="str">
        <f t="shared" si="37"/>
        <v/>
      </c>
      <c r="Q131" t="str">
        <f t="shared" si="37"/>
        <v/>
      </c>
      <c r="R131" t="str">
        <f t="shared" si="37"/>
        <v/>
      </c>
      <c r="S131" t="str">
        <f t="shared" si="37"/>
        <v/>
      </c>
      <c r="T131">
        <f t="shared" si="37"/>
        <v>6500000</v>
      </c>
      <c r="U131" t="str">
        <f t="shared" si="38"/>
        <v/>
      </c>
    </row>
    <row r="132" spans="1:21" x14ac:dyDescent="0.25">
      <c r="A132" t="str">
        <f>Database!A132</f>
        <v>COL</v>
      </c>
      <c r="B132" t="str">
        <f>Database!F132</f>
        <v>CZE</v>
      </c>
      <c r="C132">
        <f>Database!G132</f>
        <v>6500000</v>
      </c>
      <c r="D132" t="str">
        <f t="shared" ref="D132:M141" si="39">IF($B132=D$1,$C132,"")</f>
        <v/>
      </c>
      <c r="E132" t="str">
        <f t="shared" si="39"/>
        <v/>
      </c>
      <c r="F132" t="str">
        <f t="shared" si="39"/>
        <v/>
      </c>
      <c r="G132" t="str">
        <f t="shared" si="39"/>
        <v/>
      </c>
      <c r="H132" t="str">
        <f t="shared" si="39"/>
        <v/>
      </c>
      <c r="I132">
        <f t="shared" si="39"/>
        <v>6500000</v>
      </c>
      <c r="J132" t="str">
        <f t="shared" si="39"/>
        <v/>
      </c>
      <c r="K132" t="str">
        <f t="shared" si="39"/>
        <v/>
      </c>
      <c r="L132" t="str">
        <f t="shared" si="39"/>
        <v/>
      </c>
      <c r="M132" t="str">
        <f t="shared" si="39"/>
        <v/>
      </c>
      <c r="N132" t="str">
        <f t="shared" ref="N132:T141" si="40">IF($B132=N$1,$C132,"")</f>
        <v/>
      </c>
      <c r="O132" t="str">
        <f t="shared" si="40"/>
        <v/>
      </c>
      <c r="P132" t="str">
        <f t="shared" si="40"/>
        <v/>
      </c>
      <c r="Q132" t="str">
        <f t="shared" si="40"/>
        <v/>
      </c>
      <c r="R132" t="str">
        <f t="shared" si="40"/>
        <v/>
      </c>
      <c r="S132" t="str">
        <f t="shared" si="40"/>
        <v/>
      </c>
      <c r="T132" t="str">
        <f t="shared" si="40"/>
        <v/>
      </c>
      <c r="U132" t="str">
        <f t="shared" ref="U132:U141" si="41">IF($B132=U$1,$C132,"")</f>
        <v/>
      </c>
    </row>
    <row r="133" spans="1:21" x14ac:dyDescent="0.25">
      <c r="A133" t="str">
        <f>Database!A133</f>
        <v>MTL</v>
      </c>
      <c r="B133" t="str">
        <f>Database!F133</f>
        <v>CAN</v>
      </c>
      <c r="C133">
        <f>Database!G133</f>
        <v>6500000</v>
      </c>
      <c r="D133" t="str">
        <f t="shared" si="39"/>
        <v/>
      </c>
      <c r="E133" t="str">
        <f t="shared" si="39"/>
        <v/>
      </c>
      <c r="F133" t="str">
        <f t="shared" si="39"/>
        <v/>
      </c>
      <c r="G133">
        <f t="shared" si="39"/>
        <v>6500000</v>
      </c>
      <c r="H133" t="str">
        <f t="shared" si="39"/>
        <v/>
      </c>
      <c r="I133" t="str">
        <f t="shared" si="39"/>
        <v/>
      </c>
      <c r="J133" t="str">
        <f t="shared" si="39"/>
        <v/>
      </c>
      <c r="K133" t="str">
        <f t="shared" si="39"/>
        <v/>
      </c>
      <c r="L133" t="str">
        <f t="shared" si="39"/>
        <v/>
      </c>
      <c r="M133" t="str">
        <f t="shared" si="39"/>
        <v/>
      </c>
      <c r="N133" t="str">
        <f t="shared" si="40"/>
        <v/>
      </c>
      <c r="O133" t="str">
        <f t="shared" si="40"/>
        <v/>
      </c>
      <c r="P133" t="str">
        <f t="shared" si="40"/>
        <v/>
      </c>
      <c r="Q133" t="str">
        <f t="shared" si="40"/>
        <v/>
      </c>
      <c r="R133" t="str">
        <f t="shared" si="40"/>
        <v/>
      </c>
      <c r="S133" t="str">
        <f t="shared" si="40"/>
        <v/>
      </c>
      <c r="T133" t="str">
        <f t="shared" si="40"/>
        <v/>
      </c>
      <c r="U133" t="str">
        <f t="shared" si="41"/>
        <v/>
      </c>
    </row>
    <row r="134" spans="1:21" x14ac:dyDescent="0.25">
      <c r="A134" t="str">
        <f>Database!A134</f>
        <v>NYI</v>
      </c>
      <c r="B134" t="str">
        <f>Database!F134</f>
        <v>CAN</v>
      </c>
      <c r="C134">
        <f>Database!G134</f>
        <v>6500000</v>
      </c>
      <c r="D134" t="str">
        <f t="shared" si="39"/>
        <v/>
      </c>
      <c r="E134" t="str">
        <f t="shared" si="39"/>
        <v/>
      </c>
      <c r="F134" t="str">
        <f t="shared" si="39"/>
        <v/>
      </c>
      <c r="G134">
        <f t="shared" si="39"/>
        <v>6500000</v>
      </c>
      <c r="H134" t="str">
        <f t="shared" si="39"/>
        <v/>
      </c>
      <c r="I134" t="str">
        <f t="shared" si="39"/>
        <v/>
      </c>
      <c r="J134" t="str">
        <f t="shared" si="39"/>
        <v/>
      </c>
      <c r="K134" t="str">
        <f t="shared" si="39"/>
        <v/>
      </c>
      <c r="L134" t="str">
        <f t="shared" si="39"/>
        <v/>
      </c>
      <c r="M134" t="str">
        <f t="shared" si="39"/>
        <v/>
      </c>
      <c r="N134" t="str">
        <f t="shared" si="40"/>
        <v/>
      </c>
      <c r="O134" t="str">
        <f t="shared" si="40"/>
        <v/>
      </c>
      <c r="P134" t="str">
        <f t="shared" si="40"/>
        <v/>
      </c>
      <c r="Q134" t="str">
        <f t="shared" si="40"/>
        <v/>
      </c>
      <c r="R134" t="str">
        <f t="shared" si="40"/>
        <v/>
      </c>
      <c r="S134" t="str">
        <f t="shared" si="40"/>
        <v/>
      </c>
      <c r="T134" t="str">
        <f t="shared" si="40"/>
        <v/>
      </c>
      <c r="U134" t="str">
        <f t="shared" si="41"/>
        <v/>
      </c>
    </row>
    <row r="135" spans="1:21" x14ac:dyDescent="0.25">
      <c r="A135" t="str">
        <f>Database!A135</f>
        <v>STL</v>
      </c>
      <c r="B135" t="str">
        <f>Database!F135</f>
        <v>CAN</v>
      </c>
      <c r="C135">
        <f>Database!G135</f>
        <v>6500000</v>
      </c>
      <c r="D135" t="str">
        <f t="shared" si="39"/>
        <v/>
      </c>
      <c r="E135" t="str">
        <f t="shared" si="39"/>
        <v/>
      </c>
      <c r="F135" t="str">
        <f t="shared" si="39"/>
        <v/>
      </c>
      <c r="G135">
        <f t="shared" si="39"/>
        <v>6500000</v>
      </c>
      <c r="H135" t="str">
        <f t="shared" si="39"/>
        <v/>
      </c>
      <c r="I135" t="str">
        <f t="shared" si="39"/>
        <v/>
      </c>
      <c r="J135" t="str">
        <f t="shared" si="39"/>
        <v/>
      </c>
      <c r="K135" t="str">
        <f t="shared" si="39"/>
        <v/>
      </c>
      <c r="L135" t="str">
        <f t="shared" si="39"/>
        <v/>
      </c>
      <c r="M135" t="str">
        <f t="shared" si="39"/>
        <v/>
      </c>
      <c r="N135" t="str">
        <f t="shared" si="40"/>
        <v/>
      </c>
      <c r="O135" t="str">
        <f t="shared" si="40"/>
        <v/>
      </c>
      <c r="P135" t="str">
        <f t="shared" si="40"/>
        <v/>
      </c>
      <c r="Q135" t="str">
        <f t="shared" si="40"/>
        <v/>
      </c>
      <c r="R135" t="str">
        <f t="shared" si="40"/>
        <v/>
      </c>
      <c r="S135" t="str">
        <f t="shared" si="40"/>
        <v/>
      </c>
      <c r="T135" t="str">
        <f t="shared" si="40"/>
        <v/>
      </c>
      <c r="U135" t="str">
        <f t="shared" si="41"/>
        <v/>
      </c>
    </row>
    <row r="136" spans="1:21" x14ac:dyDescent="0.25">
      <c r="A136" t="str">
        <f>Database!A136</f>
        <v>STL</v>
      </c>
      <c r="B136" t="str">
        <f>Database!F136</f>
        <v>USA</v>
      </c>
      <c r="C136">
        <f>Database!G136</f>
        <v>6500000</v>
      </c>
      <c r="D136" t="str">
        <f t="shared" si="39"/>
        <v/>
      </c>
      <c r="E136" t="str">
        <f t="shared" si="39"/>
        <v/>
      </c>
      <c r="F136" t="str">
        <f t="shared" si="39"/>
        <v/>
      </c>
      <c r="G136" t="str">
        <f t="shared" si="39"/>
        <v/>
      </c>
      <c r="H136" t="str">
        <f t="shared" si="39"/>
        <v/>
      </c>
      <c r="I136" t="str">
        <f t="shared" si="39"/>
        <v/>
      </c>
      <c r="J136" t="str">
        <f t="shared" si="39"/>
        <v/>
      </c>
      <c r="K136" t="str">
        <f t="shared" si="39"/>
        <v/>
      </c>
      <c r="L136" t="str">
        <f t="shared" si="39"/>
        <v/>
      </c>
      <c r="M136" t="str">
        <f t="shared" si="39"/>
        <v/>
      </c>
      <c r="N136" t="str">
        <f t="shared" si="40"/>
        <v/>
      </c>
      <c r="O136" t="str">
        <f t="shared" si="40"/>
        <v/>
      </c>
      <c r="P136" t="str">
        <f t="shared" si="40"/>
        <v/>
      </c>
      <c r="Q136" t="str">
        <f t="shared" si="40"/>
        <v/>
      </c>
      <c r="R136" t="str">
        <f t="shared" si="40"/>
        <v/>
      </c>
      <c r="S136" t="str">
        <f t="shared" si="40"/>
        <v/>
      </c>
      <c r="T136">
        <f t="shared" si="40"/>
        <v>6500000</v>
      </c>
      <c r="U136" t="str">
        <f t="shared" si="41"/>
        <v/>
      </c>
    </row>
    <row r="137" spans="1:21" x14ac:dyDescent="0.25">
      <c r="A137" t="str">
        <f>Database!A137</f>
        <v>TBL</v>
      </c>
      <c r="B137" t="str">
        <f>Database!F137</f>
        <v>CAN</v>
      </c>
      <c r="C137">
        <f>Database!G137</f>
        <v>6500000</v>
      </c>
      <c r="D137" t="str">
        <f t="shared" si="39"/>
        <v/>
      </c>
      <c r="E137" t="str">
        <f t="shared" si="39"/>
        <v/>
      </c>
      <c r="F137" t="str">
        <f t="shared" si="39"/>
        <v/>
      </c>
      <c r="G137">
        <f t="shared" si="39"/>
        <v>6500000</v>
      </c>
      <c r="H137" t="str">
        <f t="shared" si="39"/>
        <v/>
      </c>
      <c r="I137" t="str">
        <f t="shared" si="39"/>
        <v/>
      </c>
      <c r="J137" t="str">
        <f t="shared" si="39"/>
        <v/>
      </c>
      <c r="K137" t="str">
        <f t="shared" si="39"/>
        <v/>
      </c>
      <c r="L137" t="str">
        <f t="shared" si="39"/>
        <v/>
      </c>
      <c r="M137" t="str">
        <f t="shared" si="39"/>
        <v/>
      </c>
      <c r="N137" t="str">
        <f t="shared" si="40"/>
        <v/>
      </c>
      <c r="O137" t="str">
        <f t="shared" si="40"/>
        <v/>
      </c>
      <c r="P137" t="str">
        <f t="shared" si="40"/>
        <v/>
      </c>
      <c r="Q137" t="str">
        <f t="shared" si="40"/>
        <v/>
      </c>
      <c r="R137" t="str">
        <f t="shared" si="40"/>
        <v/>
      </c>
      <c r="S137" t="str">
        <f t="shared" si="40"/>
        <v/>
      </c>
      <c r="T137" t="str">
        <f t="shared" si="40"/>
        <v/>
      </c>
      <c r="U137" t="str">
        <f t="shared" si="41"/>
        <v/>
      </c>
    </row>
    <row r="138" spans="1:21" x14ac:dyDescent="0.25">
      <c r="A138" t="str">
        <f>Database!A138</f>
        <v>WSH</v>
      </c>
      <c r="B138" t="str">
        <f>Database!F138</f>
        <v>CAN</v>
      </c>
      <c r="C138">
        <f>Database!G138</f>
        <v>6500000</v>
      </c>
      <c r="D138" t="str">
        <f t="shared" si="39"/>
        <v/>
      </c>
      <c r="E138" t="str">
        <f t="shared" si="39"/>
        <v/>
      </c>
      <c r="F138" t="str">
        <f t="shared" si="39"/>
        <v/>
      </c>
      <c r="G138">
        <f t="shared" si="39"/>
        <v>6500000</v>
      </c>
      <c r="H138" t="str">
        <f t="shared" si="39"/>
        <v/>
      </c>
      <c r="I138" t="str">
        <f t="shared" si="39"/>
        <v/>
      </c>
      <c r="J138" t="str">
        <f t="shared" si="39"/>
        <v/>
      </c>
      <c r="K138" t="str">
        <f t="shared" si="39"/>
        <v/>
      </c>
      <c r="L138" t="str">
        <f t="shared" si="39"/>
        <v/>
      </c>
      <c r="M138" t="str">
        <f t="shared" si="39"/>
        <v/>
      </c>
      <c r="N138" t="str">
        <f t="shared" si="40"/>
        <v/>
      </c>
      <c r="O138" t="str">
        <f t="shared" si="40"/>
        <v/>
      </c>
      <c r="P138" t="str">
        <f t="shared" si="40"/>
        <v/>
      </c>
      <c r="Q138" t="str">
        <f t="shared" si="40"/>
        <v/>
      </c>
      <c r="R138" t="str">
        <f t="shared" si="40"/>
        <v/>
      </c>
      <c r="S138" t="str">
        <f t="shared" si="40"/>
        <v/>
      </c>
      <c r="T138" t="str">
        <f t="shared" si="40"/>
        <v/>
      </c>
      <c r="U138" t="str">
        <f t="shared" si="41"/>
        <v/>
      </c>
    </row>
    <row r="139" spans="1:21" x14ac:dyDescent="0.25">
      <c r="A139" t="str">
        <f>Database!A139</f>
        <v>ANA</v>
      </c>
      <c r="B139" t="str">
        <f>Database!F139</f>
        <v>USA</v>
      </c>
      <c r="C139">
        <f>Database!G139</f>
        <v>6400000</v>
      </c>
      <c r="D139" t="str">
        <f t="shared" si="39"/>
        <v/>
      </c>
      <c r="E139" t="str">
        <f t="shared" si="39"/>
        <v/>
      </c>
      <c r="F139" t="str">
        <f t="shared" si="39"/>
        <v/>
      </c>
      <c r="G139" t="str">
        <f t="shared" si="39"/>
        <v/>
      </c>
      <c r="H139" t="str">
        <f t="shared" si="39"/>
        <v/>
      </c>
      <c r="I139" t="str">
        <f t="shared" si="39"/>
        <v/>
      </c>
      <c r="J139" t="str">
        <f t="shared" si="39"/>
        <v/>
      </c>
      <c r="K139" t="str">
        <f t="shared" si="39"/>
        <v/>
      </c>
      <c r="L139" t="str">
        <f t="shared" si="39"/>
        <v/>
      </c>
      <c r="M139" t="str">
        <f t="shared" si="39"/>
        <v/>
      </c>
      <c r="N139" t="str">
        <f t="shared" si="40"/>
        <v/>
      </c>
      <c r="O139" t="str">
        <f t="shared" si="40"/>
        <v/>
      </c>
      <c r="P139" t="str">
        <f t="shared" si="40"/>
        <v/>
      </c>
      <c r="Q139" t="str">
        <f t="shared" si="40"/>
        <v/>
      </c>
      <c r="R139" t="str">
        <f t="shared" si="40"/>
        <v/>
      </c>
      <c r="S139" t="str">
        <f t="shared" si="40"/>
        <v/>
      </c>
      <c r="T139">
        <f t="shared" si="40"/>
        <v>6400000</v>
      </c>
      <c r="U139" t="str">
        <f t="shared" si="41"/>
        <v/>
      </c>
    </row>
    <row r="140" spans="1:21" x14ac:dyDescent="0.25">
      <c r="A140" t="str">
        <f>Database!A140</f>
        <v>CAR</v>
      </c>
      <c r="B140" t="str">
        <f>Database!F140</f>
        <v>USA</v>
      </c>
      <c r="C140">
        <f>Database!G140</f>
        <v>6396062</v>
      </c>
      <c r="D140" t="str">
        <f t="shared" si="39"/>
        <v/>
      </c>
      <c r="E140" t="str">
        <f t="shared" si="39"/>
        <v/>
      </c>
      <c r="F140" t="str">
        <f t="shared" si="39"/>
        <v/>
      </c>
      <c r="G140" t="str">
        <f t="shared" si="39"/>
        <v/>
      </c>
      <c r="H140" t="str">
        <f t="shared" si="39"/>
        <v/>
      </c>
      <c r="I140" t="str">
        <f t="shared" si="39"/>
        <v/>
      </c>
      <c r="J140" t="str">
        <f t="shared" si="39"/>
        <v/>
      </c>
      <c r="K140" t="str">
        <f t="shared" si="39"/>
        <v/>
      </c>
      <c r="L140" t="str">
        <f t="shared" si="39"/>
        <v/>
      </c>
      <c r="M140" t="str">
        <f t="shared" si="39"/>
        <v/>
      </c>
      <c r="N140" t="str">
        <f t="shared" si="40"/>
        <v/>
      </c>
      <c r="O140" t="str">
        <f t="shared" si="40"/>
        <v/>
      </c>
      <c r="P140" t="str">
        <f t="shared" si="40"/>
        <v/>
      </c>
      <c r="Q140" t="str">
        <f t="shared" si="40"/>
        <v/>
      </c>
      <c r="R140" t="str">
        <f t="shared" si="40"/>
        <v/>
      </c>
      <c r="S140" t="str">
        <f t="shared" si="40"/>
        <v/>
      </c>
      <c r="T140">
        <f t="shared" si="40"/>
        <v>6396062</v>
      </c>
      <c r="U140" t="str">
        <f t="shared" si="41"/>
        <v/>
      </c>
    </row>
    <row r="141" spans="1:21" x14ac:dyDescent="0.25">
      <c r="A141" t="str">
        <f>Database!A141</f>
        <v>ANA</v>
      </c>
      <c r="B141" t="str">
        <f>Database!F141</f>
        <v>CAN</v>
      </c>
      <c r="C141">
        <f>Database!G141</f>
        <v>6250000</v>
      </c>
      <c r="D141" t="str">
        <f t="shared" si="39"/>
        <v/>
      </c>
      <c r="E141" t="str">
        <f t="shared" si="39"/>
        <v/>
      </c>
      <c r="F141" t="str">
        <f t="shared" si="39"/>
        <v/>
      </c>
      <c r="G141">
        <f t="shared" si="39"/>
        <v>6250000</v>
      </c>
      <c r="H141" t="str">
        <f t="shared" si="39"/>
        <v/>
      </c>
      <c r="I141" t="str">
        <f t="shared" si="39"/>
        <v/>
      </c>
      <c r="J141" t="str">
        <f t="shared" si="39"/>
        <v/>
      </c>
      <c r="K141" t="str">
        <f t="shared" si="39"/>
        <v/>
      </c>
      <c r="L141" t="str">
        <f t="shared" si="39"/>
        <v/>
      </c>
      <c r="M141" t="str">
        <f t="shared" si="39"/>
        <v/>
      </c>
      <c r="N141" t="str">
        <f t="shared" si="40"/>
        <v/>
      </c>
      <c r="O141" t="str">
        <f t="shared" si="40"/>
        <v/>
      </c>
      <c r="P141" t="str">
        <f t="shared" si="40"/>
        <v/>
      </c>
      <c r="Q141" t="str">
        <f t="shared" si="40"/>
        <v/>
      </c>
      <c r="R141" t="str">
        <f t="shared" si="40"/>
        <v/>
      </c>
      <c r="S141" t="str">
        <f t="shared" si="40"/>
        <v/>
      </c>
      <c r="T141" t="str">
        <f t="shared" si="40"/>
        <v/>
      </c>
      <c r="U141" t="str">
        <f t="shared" si="41"/>
        <v/>
      </c>
    </row>
    <row r="142" spans="1:21" x14ac:dyDescent="0.25">
      <c r="A142" t="str">
        <f>Database!A142</f>
        <v>CBJ</v>
      </c>
      <c r="B142" t="str">
        <f>Database!F142</f>
        <v>CAN</v>
      </c>
      <c r="C142">
        <f>Database!G142</f>
        <v>6250000</v>
      </c>
      <c r="D142" t="str">
        <f t="shared" ref="D142:M151" si="42">IF($B142=D$1,$C142,"")</f>
        <v/>
      </c>
      <c r="E142" t="str">
        <f t="shared" si="42"/>
        <v/>
      </c>
      <c r="F142" t="str">
        <f t="shared" si="42"/>
        <v/>
      </c>
      <c r="G142">
        <f t="shared" si="42"/>
        <v>6250000</v>
      </c>
      <c r="H142" t="str">
        <f t="shared" si="42"/>
        <v/>
      </c>
      <c r="I142" t="str">
        <f t="shared" si="42"/>
        <v/>
      </c>
      <c r="J142" t="str">
        <f t="shared" si="42"/>
        <v/>
      </c>
      <c r="K142" t="str">
        <f t="shared" si="42"/>
        <v/>
      </c>
      <c r="L142" t="str">
        <f t="shared" si="42"/>
        <v/>
      </c>
      <c r="M142" t="str">
        <f t="shared" si="42"/>
        <v/>
      </c>
      <c r="N142" t="str">
        <f t="shared" ref="N142:T151" si="43">IF($B142=N$1,$C142,"")</f>
        <v/>
      </c>
      <c r="O142" t="str">
        <f t="shared" si="43"/>
        <v/>
      </c>
      <c r="P142" t="str">
        <f t="shared" si="43"/>
        <v/>
      </c>
      <c r="Q142" t="str">
        <f t="shared" si="43"/>
        <v/>
      </c>
      <c r="R142" t="str">
        <f t="shared" si="43"/>
        <v/>
      </c>
      <c r="S142" t="str">
        <f t="shared" si="43"/>
        <v/>
      </c>
      <c r="T142" t="str">
        <f t="shared" si="43"/>
        <v/>
      </c>
      <c r="U142" t="str">
        <f t="shared" ref="U142:U151" si="44">IF($B142=U$1,$C142,"")</f>
        <v/>
      </c>
    </row>
    <row r="143" spans="1:21" x14ac:dyDescent="0.25">
      <c r="A143" t="str">
        <f>Database!A143</f>
        <v>EDM</v>
      </c>
      <c r="B143" t="str">
        <f>Database!F143</f>
        <v>SWE</v>
      </c>
      <c r="C143">
        <f>Database!G143</f>
        <v>6250000</v>
      </c>
      <c r="D143" t="str">
        <f t="shared" si="42"/>
        <v/>
      </c>
      <c r="E143" t="str">
        <f t="shared" si="42"/>
        <v/>
      </c>
      <c r="F143" t="str">
        <f t="shared" si="42"/>
        <v/>
      </c>
      <c r="G143" t="str">
        <f t="shared" si="42"/>
        <v/>
      </c>
      <c r="H143" t="str">
        <f t="shared" si="42"/>
        <v/>
      </c>
      <c r="I143" t="str">
        <f t="shared" si="42"/>
        <v/>
      </c>
      <c r="J143" t="str">
        <f t="shared" si="42"/>
        <v/>
      </c>
      <c r="K143" t="str">
        <f t="shared" si="42"/>
        <v/>
      </c>
      <c r="L143" t="str">
        <f t="shared" si="42"/>
        <v/>
      </c>
      <c r="M143" t="str">
        <f t="shared" si="42"/>
        <v/>
      </c>
      <c r="N143" t="str">
        <f t="shared" si="43"/>
        <v/>
      </c>
      <c r="O143" t="str">
        <f t="shared" si="43"/>
        <v/>
      </c>
      <c r="P143" t="str">
        <f t="shared" si="43"/>
        <v/>
      </c>
      <c r="Q143" t="str">
        <f t="shared" si="43"/>
        <v/>
      </c>
      <c r="R143" t="str">
        <f t="shared" si="43"/>
        <v/>
      </c>
      <c r="S143">
        <f t="shared" si="43"/>
        <v>6250000</v>
      </c>
      <c r="T143" t="str">
        <f t="shared" si="43"/>
        <v/>
      </c>
      <c r="U143" t="str">
        <f t="shared" si="44"/>
        <v/>
      </c>
    </row>
    <row r="144" spans="1:21" x14ac:dyDescent="0.25">
      <c r="A144" t="str">
        <f>Database!A144</f>
        <v>LAK</v>
      </c>
      <c r="B144" t="str">
        <f>Database!F144</f>
        <v>CAN</v>
      </c>
      <c r="C144">
        <f>Database!G144</f>
        <v>6250000</v>
      </c>
      <c r="D144" t="str">
        <f t="shared" si="42"/>
        <v/>
      </c>
      <c r="E144" t="str">
        <f t="shared" si="42"/>
        <v/>
      </c>
      <c r="F144" t="str">
        <f t="shared" si="42"/>
        <v/>
      </c>
      <c r="G144">
        <f t="shared" si="42"/>
        <v>6250000</v>
      </c>
      <c r="H144" t="str">
        <f t="shared" si="42"/>
        <v/>
      </c>
      <c r="I144" t="str">
        <f t="shared" si="42"/>
        <v/>
      </c>
      <c r="J144" t="str">
        <f t="shared" si="42"/>
        <v/>
      </c>
      <c r="K144" t="str">
        <f t="shared" si="42"/>
        <v/>
      </c>
      <c r="L144" t="str">
        <f t="shared" si="42"/>
        <v/>
      </c>
      <c r="M144" t="str">
        <f t="shared" si="42"/>
        <v/>
      </c>
      <c r="N144" t="str">
        <f t="shared" si="43"/>
        <v/>
      </c>
      <c r="O144" t="str">
        <f t="shared" si="43"/>
        <v/>
      </c>
      <c r="P144" t="str">
        <f t="shared" si="43"/>
        <v/>
      </c>
      <c r="Q144" t="str">
        <f t="shared" si="43"/>
        <v/>
      </c>
      <c r="R144" t="str">
        <f t="shared" si="43"/>
        <v/>
      </c>
      <c r="S144" t="str">
        <f t="shared" si="43"/>
        <v/>
      </c>
      <c r="T144" t="str">
        <f t="shared" si="43"/>
        <v/>
      </c>
      <c r="U144" t="str">
        <f t="shared" si="44"/>
        <v/>
      </c>
    </row>
    <row r="145" spans="1:21" x14ac:dyDescent="0.25">
      <c r="A145" t="str">
        <f>Database!A145</f>
        <v>PHI</v>
      </c>
      <c r="B145" t="str">
        <f>Database!F145</f>
        <v>CAN</v>
      </c>
      <c r="C145">
        <f>Database!G145</f>
        <v>6250000</v>
      </c>
      <c r="D145" t="str">
        <f t="shared" si="42"/>
        <v/>
      </c>
      <c r="E145" t="str">
        <f t="shared" si="42"/>
        <v/>
      </c>
      <c r="F145" t="str">
        <f t="shared" si="42"/>
        <v/>
      </c>
      <c r="G145">
        <f t="shared" si="42"/>
        <v>6250000</v>
      </c>
      <c r="H145" t="str">
        <f t="shared" si="42"/>
        <v/>
      </c>
      <c r="I145" t="str">
        <f t="shared" si="42"/>
        <v/>
      </c>
      <c r="J145" t="str">
        <f t="shared" si="42"/>
        <v/>
      </c>
      <c r="K145" t="str">
        <f t="shared" si="42"/>
        <v/>
      </c>
      <c r="L145" t="str">
        <f t="shared" si="42"/>
        <v/>
      </c>
      <c r="M145" t="str">
        <f t="shared" si="42"/>
        <v/>
      </c>
      <c r="N145" t="str">
        <f t="shared" si="43"/>
        <v/>
      </c>
      <c r="O145" t="str">
        <f t="shared" si="43"/>
        <v/>
      </c>
      <c r="P145" t="str">
        <f t="shared" si="43"/>
        <v/>
      </c>
      <c r="Q145" t="str">
        <f t="shared" si="43"/>
        <v/>
      </c>
      <c r="R145" t="str">
        <f t="shared" si="43"/>
        <v/>
      </c>
      <c r="S145" t="str">
        <f t="shared" si="43"/>
        <v/>
      </c>
      <c r="T145" t="str">
        <f t="shared" si="43"/>
        <v/>
      </c>
      <c r="U145" t="str">
        <f t="shared" si="44"/>
        <v/>
      </c>
    </row>
    <row r="146" spans="1:21" x14ac:dyDescent="0.25">
      <c r="A146" t="str">
        <f>Database!A146</f>
        <v>SEA</v>
      </c>
      <c r="B146" t="str">
        <f>Database!F146</f>
        <v>CAN</v>
      </c>
      <c r="C146">
        <f>Database!G146</f>
        <v>6250000</v>
      </c>
      <c r="D146" t="str">
        <f t="shared" si="42"/>
        <v/>
      </c>
      <c r="E146" t="str">
        <f t="shared" si="42"/>
        <v/>
      </c>
      <c r="F146" t="str">
        <f t="shared" si="42"/>
        <v/>
      </c>
      <c r="G146">
        <f t="shared" si="42"/>
        <v>6250000</v>
      </c>
      <c r="H146" t="str">
        <f t="shared" si="42"/>
        <v/>
      </c>
      <c r="I146" t="str">
        <f t="shared" si="42"/>
        <v/>
      </c>
      <c r="J146" t="str">
        <f t="shared" si="42"/>
        <v/>
      </c>
      <c r="K146" t="str">
        <f t="shared" si="42"/>
        <v/>
      </c>
      <c r="L146" t="str">
        <f t="shared" si="42"/>
        <v/>
      </c>
      <c r="M146" t="str">
        <f t="shared" si="42"/>
        <v/>
      </c>
      <c r="N146" t="str">
        <f t="shared" si="43"/>
        <v/>
      </c>
      <c r="O146" t="str">
        <f t="shared" si="43"/>
        <v/>
      </c>
      <c r="P146" t="str">
        <f t="shared" si="43"/>
        <v/>
      </c>
      <c r="Q146" t="str">
        <f t="shared" si="43"/>
        <v/>
      </c>
      <c r="R146" t="str">
        <f t="shared" si="43"/>
        <v/>
      </c>
      <c r="S146" t="str">
        <f t="shared" si="43"/>
        <v/>
      </c>
      <c r="T146" t="str">
        <f t="shared" si="43"/>
        <v/>
      </c>
      <c r="U146" t="str">
        <f t="shared" si="44"/>
        <v/>
      </c>
    </row>
    <row r="147" spans="1:21" x14ac:dyDescent="0.25">
      <c r="A147" t="str">
        <f>Database!A147</f>
        <v>TBL</v>
      </c>
      <c r="B147" t="str">
        <f>Database!F147</f>
        <v>CAN</v>
      </c>
      <c r="C147">
        <f>Database!G147</f>
        <v>6250000</v>
      </c>
      <c r="D147" t="str">
        <f t="shared" si="42"/>
        <v/>
      </c>
      <c r="E147" t="str">
        <f t="shared" si="42"/>
        <v/>
      </c>
      <c r="F147" t="str">
        <f t="shared" si="42"/>
        <v/>
      </c>
      <c r="G147">
        <f t="shared" si="42"/>
        <v>6250000</v>
      </c>
      <c r="H147" t="str">
        <f t="shared" si="42"/>
        <v/>
      </c>
      <c r="I147" t="str">
        <f t="shared" si="42"/>
        <v/>
      </c>
      <c r="J147" t="str">
        <f t="shared" si="42"/>
        <v/>
      </c>
      <c r="K147" t="str">
        <f t="shared" si="42"/>
        <v/>
      </c>
      <c r="L147" t="str">
        <f t="shared" si="42"/>
        <v/>
      </c>
      <c r="M147" t="str">
        <f t="shared" si="42"/>
        <v/>
      </c>
      <c r="N147" t="str">
        <f t="shared" si="43"/>
        <v/>
      </c>
      <c r="O147" t="str">
        <f t="shared" si="43"/>
        <v/>
      </c>
      <c r="P147" t="str">
        <f t="shared" si="43"/>
        <v/>
      </c>
      <c r="Q147" t="str">
        <f t="shared" si="43"/>
        <v/>
      </c>
      <c r="R147" t="str">
        <f t="shared" si="43"/>
        <v/>
      </c>
      <c r="S147" t="str">
        <f t="shared" si="43"/>
        <v/>
      </c>
      <c r="T147" t="str">
        <f t="shared" si="43"/>
        <v/>
      </c>
      <c r="U147" t="str">
        <f t="shared" si="44"/>
        <v/>
      </c>
    </row>
    <row r="148" spans="1:21" x14ac:dyDescent="0.25">
      <c r="A148" t="str">
        <f>Database!A148</f>
        <v>WPG</v>
      </c>
      <c r="B148" t="str">
        <f>Database!F148</f>
        <v>CAN</v>
      </c>
      <c r="C148">
        <f>Database!G148</f>
        <v>6250000</v>
      </c>
      <c r="D148" t="str">
        <f t="shared" si="42"/>
        <v/>
      </c>
      <c r="E148" t="str">
        <f t="shared" si="42"/>
        <v/>
      </c>
      <c r="F148" t="str">
        <f t="shared" si="42"/>
        <v/>
      </c>
      <c r="G148">
        <f t="shared" si="42"/>
        <v>6250000</v>
      </c>
      <c r="H148" t="str">
        <f t="shared" si="42"/>
        <v/>
      </c>
      <c r="I148" t="str">
        <f t="shared" si="42"/>
        <v/>
      </c>
      <c r="J148" t="str">
        <f t="shared" si="42"/>
        <v/>
      </c>
      <c r="K148" t="str">
        <f t="shared" si="42"/>
        <v/>
      </c>
      <c r="L148" t="str">
        <f t="shared" si="42"/>
        <v/>
      </c>
      <c r="M148" t="str">
        <f t="shared" si="42"/>
        <v/>
      </c>
      <c r="N148" t="str">
        <f t="shared" si="43"/>
        <v/>
      </c>
      <c r="O148" t="str">
        <f t="shared" si="43"/>
        <v/>
      </c>
      <c r="P148" t="str">
        <f t="shared" si="43"/>
        <v/>
      </c>
      <c r="Q148" t="str">
        <f t="shared" si="43"/>
        <v/>
      </c>
      <c r="R148" t="str">
        <f t="shared" si="43"/>
        <v/>
      </c>
      <c r="S148" t="str">
        <f t="shared" si="43"/>
        <v/>
      </c>
      <c r="T148" t="str">
        <f t="shared" si="43"/>
        <v/>
      </c>
      <c r="U148" t="str">
        <f t="shared" si="44"/>
        <v/>
      </c>
    </row>
    <row r="149" spans="1:21" x14ac:dyDescent="0.25">
      <c r="A149" t="str">
        <f>Database!A149</f>
        <v>PHI</v>
      </c>
      <c r="B149" t="str">
        <f>Database!F149</f>
        <v>CAN</v>
      </c>
      <c r="C149">
        <f>Database!G149</f>
        <v>6200000</v>
      </c>
      <c r="D149" t="str">
        <f t="shared" si="42"/>
        <v/>
      </c>
      <c r="E149" t="str">
        <f t="shared" si="42"/>
        <v/>
      </c>
      <c r="F149" t="str">
        <f t="shared" si="42"/>
        <v/>
      </c>
      <c r="G149">
        <f t="shared" si="42"/>
        <v>6200000</v>
      </c>
      <c r="H149" t="str">
        <f t="shared" si="42"/>
        <v/>
      </c>
      <c r="I149" t="str">
        <f t="shared" si="42"/>
        <v/>
      </c>
      <c r="J149" t="str">
        <f t="shared" si="42"/>
        <v/>
      </c>
      <c r="K149" t="str">
        <f t="shared" si="42"/>
        <v/>
      </c>
      <c r="L149" t="str">
        <f t="shared" si="42"/>
        <v/>
      </c>
      <c r="M149" t="str">
        <f t="shared" si="42"/>
        <v/>
      </c>
      <c r="N149" t="str">
        <f t="shared" si="43"/>
        <v/>
      </c>
      <c r="O149" t="str">
        <f t="shared" si="43"/>
        <v/>
      </c>
      <c r="P149" t="str">
        <f t="shared" si="43"/>
        <v/>
      </c>
      <c r="Q149" t="str">
        <f t="shared" si="43"/>
        <v/>
      </c>
      <c r="R149" t="str">
        <f t="shared" si="43"/>
        <v/>
      </c>
      <c r="S149" t="str">
        <f t="shared" si="43"/>
        <v/>
      </c>
      <c r="T149" t="str">
        <f t="shared" si="43"/>
        <v/>
      </c>
      <c r="U149" t="str">
        <f t="shared" si="44"/>
        <v/>
      </c>
    </row>
    <row r="150" spans="1:21" x14ac:dyDescent="0.25">
      <c r="A150" t="str">
        <f>Database!A150</f>
        <v>NYI</v>
      </c>
      <c r="B150" t="str">
        <f>Database!F150</f>
        <v>CAN</v>
      </c>
      <c r="C150">
        <f>Database!G150</f>
        <v>6150000</v>
      </c>
      <c r="D150" t="str">
        <f t="shared" si="42"/>
        <v/>
      </c>
      <c r="E150" t="str">
        <f t="shared" si="42"/>
        <v/>
      </c>
      <c r="F150" t="str">
        <f t="shared" si="42"/>
        <v/>
      </c>
      <c r="G150">
        <f t="shared" si="42"/>
        <v>6150000</v>
      </c>
      <c r="H150" t="str">
        <f t="shared" si="42"/>
        <v/>
      </c>
      <c r="I150" t="str">
        <f t="shared" si="42"/>
        <v/>
      </c>
      <c r="J150" t="str">
        <f t="shared" si="42"/>
        <v/>
      </c>
      <c r="K150" t="str">
        <f t="shared" si="42"/>
        <v/>
      </c>
      <c r="L150" t="str">
        <f t="shared" si="42"/>
        <v/>
      </c>
      <c r="M150" t="str">
        <f t="shared" si="42"/>
        <v/>
      </c>
      <c r="N150" t="str">
        <f t="shared" si="43"/>
        <v/>
      </c>
      <c r="O150" t="str">
        <f t="shared" si="43"/>
        <v/>
      </c>
      <c r="P150" t="str">
        <f t="shared" si="43"/>
        <v/>
      </c>
      <c r="Q150" t="str">
        <f t="shared" si="43"/>
        <v/>
      </c>
      <c r="R150" t="str">
        <f t="shared" si="43"/>
        <v/>
      </c>
      <c r="S150" t="str">
        <f t="shared" si="43"/>
        <v/>
      </c>
      <c r="T150" t="str">
        <f t="shared" si="43"/>
        <v/>
      </c>
      <c r="U150" t="str">
        <f t="shared" si="44"/>
        <v/>
      </c>
    </row>
    <row r="151" spans="1:21" x14ac:dyDescent="0.25">
      <c r="A151" t="str">
        <f>Database!A151</f>
        <v>COL</v>
      </c>
      <c r="B151" t="str">
        <f>Database!F151</f>
        <v>RUS</v>
      </c>
      <c r="C151">
        <f>Database!G151</f>
        <v>6125000</v>
      </c>
      <c r="D151" t="str">
        <f t="shared" si="42"/>
        <v/>
      </c>
      <c r="E151" t="str">
        <f t="shared" si="42"/>
        <v/>
      </c>
      <c r="F151" t="str">
        <f t="shared" si="42"/>
        <v/>
      </c>
      <c r="G151" t="str">
        <f t="shared" si="42"/>
        <v/>
      </c>
      <c r="H151" t="str">
        <f t="shared" si="42"/>
        <v/>
      </c>
      <c r="I151" t="str">
        <f t="shared" si="42"/>
        <v/>
      </c>
      <c r="J151" t="str">
        <f t="shared" si="42"/>
        <v/>
      </c>
      <c r="K151" t="str">
        <f t="shared" si="42"/>
        <v/>
      </c>
      <c r="L151" t="str">
        <f t="shared" si="42"/>
        <v/>
      </c>
      <c r="M151" t="str">
        <f t="shared" si="42"/>
        <v/>
      </c>
      <c r="N151" t="str">
        <f t="shared" si="43"/>
        <v/>
      </c>
      <c r="O151" t="str">
        <f t="shared" si="43"/>
        <v/>
      </c>
      <c r="P151">
        <f t="shared" si="43"/>
        <v>6125000</v>
      </c>
      <c r="Q151" t="str">
        <f t="shared" si="43"/>
        <v/>
      </c>
      <c r="R151" t="str">
        <f t="shared" si="43"/>
        <v/>
      </c>
      <c r="S151" t="str">
        <f t="shared" si="43"/>
        <v/>
      </c>
      <c r="T151" t="str">
        <f t="shared" si="43"/>
        <v/>
      </c>
      <c r="U151" t="str">
        <f t="shared" si="44"/>
        <v/>
      </c>
    </row>
    <row r="152" spans="1:21" x14ac:dyDescent="0.25">
      <c r="A152" t="str">
        <f>Database!A152</f>
        <v>PIT</v>
      </c>
      <c r="B152" t="str">
        <f>Database!F152</f>
        <v>RUS</v>
      </c>
      <c r="C152">
        <f>Database!G152</f>
        <v>6100000</v>
      </c>
      <c r="D152" t="str">
        <f t="shared" ref="D152:M161" si="45">IF($B152=D$1,$C152,"")</f>
        <v/>
      </c>
      <c r="E152" t="str">
        <f t="shared" si="45"/>
        <v/>
      </c>
      <c r="F152" t="str">
        <f t="shared" si="45"/>
        <v/>
      </c>
      <c r="G152" t="str">
        <f t="shared" si="45"/>
        <v/>
      </c>
      <c r="H152" t="str">
        <f t="shared" si="45"/>
        <v/>
      </c>
      <c r="I152" t="str">
        <f t="shared" si="45"/>
        <v/>
      </c>
      <c r="J152" t="str">
        <f t="shared" si="45"/>
        <v/>
      </c>
      <c r="K152" t="str">
        <f t="shared" si="45"/>
        <v/>
      </c>
      <c r="L152" t="str">
        <f t="shared" si="45"/>
        <v/>
      </c>
      <c r="M152" t="str">
        <f t="shared" si="45"/>
        <v/>
      </c>
      <c r="N152" t="str">
        <f t="shared" ref="N152:T161" si="46">IF($B152=N$1,$C152,"")</f>
        <v/>
      </c>
      <c r="O152" t="str">
        <f t="shared" si="46"/>
        <v/>
      </c>
      <c r="P152">
        <f t="shared" si="46"/>
        <v>6100000</v>
      </c>
      <c r="Q152" t="str">
        <f t="shared" si="46"/>
        <v/>
      </c>
      <c r="R152" t="str">
        <f t="shared" si="46"/>
        <v/>
      </c>
      <c r="S152" t="str">
        <f t="shared" si="46"/>
        <v/>
      </c>
      <c r="T152" t="str">
        <f t="shared" si="46"/>
        <v/>
      </c>
      <c r="U152" t="str">
        <f t="shared" ref="U152:U161" si="47">IF($B152=U$1,$C152,"")</f>
        <v/>
      </c>
    </row>
    <row r="153" spans="1:21" x14ac:dyDescent="0.25">
      <c r="A153" t="str">
        <f>Database!A153</f>
        <v>PIT</v>
      </c>
      <c r="B153" t="str">
        <f>Database!F153</f>
        <v>CAN</v>
      </c>
      <c r="C153">
        <f>Database!G153</f>
        <v>6100000</v>
      </c>
      <c r="D153" t="str">
        <f t="shared" si="45"/>
        <v/>
      </c>
      <c r="E153" t="str">
        <f t="shared" si="45"/>
        <v/>
      </c>
      <c r="F153" t="str">
        <f t="shared" si="45"/>
        <v/>
      </c>
      <c r="G153">
        <f t="shared" si="45"/>
        <v>6100000</v>
      </c>
      <c r="H153" t="str">
        <f t="shared" si="45"/>
        <v/>
      </c>
      <c r="I153" t="str">
        <f t="shared" si="45"/>
        <v/>
      </c>
      <c r="J153" t="str">
        <f t="shared" si="45"/>
        <v/>
      </c>
      <c r="K153" t="str">
        <f t="shared" si="45"/>
        <v/>
      </c>
      <c r="L153" t="str">
        <f t="shared" si="45"/>
        <v/>
      </c>
      <c r="M153" t="str">
        <f t="shared" si="45"/>
        <v/>
      </c>
      <c r="N153" t="str">
        <f t="shared" si="46"/>
        <v/>
      </c>
      <c r="O153" t="str">
        <f t="shared" si="46"/>
        <v/>
      </c>
      <c r="P153" t="str">
        <f t="shared" si="46"/>
        <v/>
      </c>
      <c r="Q153" t="str">
        <f t="shared" si="46"/>
        <v/>
      </c>
      <c r="R153" t="str">
        <f t="shared" si="46"/>
        <v/>
      </c>
      <c r="S153" t="str">
        <f t="shared" si="46"/>
        <v/>
      </c>
      <c r="T153" t="str">
        <f t="shared" si="46"/>
        <v/>
      </c>
      <c r="U153" t="str">
        <f t="shared" si="47"/>
        <v/>
      </c>
    </row>
    <row r="154" spans="1:21" x14ac:dyDescent="0.25">
      <c r="A154" t="str">
        <f>Database!A154</f>
        <v>MIN</v>
      </c>
      <c r="B154" t="str">
        <f>Database!F154</f>
        <v>SWE</v>
      </c>
      <c r="C154">
        <f>Database!G154</f>
        <v>6000000</v>
      </c>
      <c r="D154" t="str">
        <f t="shared" si="45"/>
        <v/>
      </c>
      <c r="E154" t="str">
        <f t="shared" si="45"/>
        <v/>
      </c>
      <c r="F154" t="str">
        <f t="shared" si="45"/>
        <v/>
      </c>
      <c r="G154" t="str">
        <f t="shared" si="45"/>
        <v/>
      </c>
      <c r="H154" t="str">
        <f t="shared" si="45"/>
        <v/>
      </c>
      <c r="I154" t="str">
        <f t="shared" si="45"/>
        <v/>
      </c>
      <c r="J154" t="str">
        <f t="shared" si="45"/>
        <v/>
      </c>
      <c r="K154" t="str">
        <f t="shared" si="45"/>
        <v/>
      </c>
      <c r="L154" t="str">
        <f t="shared" si="45"/>
        <v/>
      </c>
      <c r="M154" t="str">
        <f t="shared" si="45"/>
        <v/>
      </c>
      <c r="N154" t="str">
        <f t="shared" si="46"/>
        <v/>
      </c>
      <c r="O154" t="str">
        <f t="shared" si="46"/>
        <v/>
      </c>
      <c r="P154" t="str">
        <f t="shared" si="46"/>
        <v/>
      </c>
      <c r="Q154" t="str">
        <f t="shared" si="46"/>
        <v/>
      </c>
      <c r="R154" t="str">
        <f t="shared" si="46"/>
        <v/>
      </c>
      <c r="S154">
        <f t="shared" si="46"/>
        <v>6000000</v>
      </c>
      <c r="T154" t="str">
        <f t="shared" si="46"/>
        <v/>
      </c>
      <c r="U154" t="str">
        <f t="shared" si="47"/>
        <v/>
      </c>
    </row>
    <row r="155" spans="1:21" x14ac:dyDescent="0.25">
      <c r="A155" t="str">
        <f>Database!A155</f>
        <v>NJD</v>
      </c>
      <c r="B155" t="str">
        <f>Database!F155</f>
        <v>SWE</v>
      </c>
      <c r="C155">
        <f>Database!G155</f>
        <v>6000000</v>
      </c>
      <c r="D155" t="str">
        <f t="shared" si="45"/>
        <v/>
      </c>
      <c r="E155" t="str">
        <f t="shared" si="45"/>
        <v/>
      </c>
      <c r="F155" t="str">
        <f t="shared" si="45"/>
        <v/>
      </c>
      <c r="G155" t="str">
        <f t="shared" si="45"/>
        <v/>
      </c>
      <c r="H155" t="str">
        <f t="shared" si="45"/>
        <v/>
      </c>
      <c r="I155" t="str">
        <f t="shared" si="45"/>
        <v/>
      </c>
      <c r="J155" t="str">
        <f t="shared" si="45"/>
        <v/>
      </c>
      <c r="K155" t="str">
        <f t="shared" si="45"/>
        <v/>
      </c>
      <c r="L155" t="str">
        <f t="shared" si="45"/>
        <v/>
      </c>
      <c r="M155" t="str">
        <f t="shared" si="45"/>
        <v/>
      </c>
      <c r="N155" t="str">
        <f t="shared" si="46"/>
        <v/>
      </c>
      <c r="O155" t="str">
        <f t="shared" si="46"/>
        <v/>
      </c>
      <c r="P155" t="str">
        <f t="shared" si="46"/>
        <v/>
      </c>
      <c r="Q155" t="str">
        <f t="shared" si="46"/>
        <v/>
      </c>
      <c r="R155" t="str">
        <f t="shared" si="46"/>
        <v/>
      </c>
      <c r="S155">
        <f t="shared" si="46"/>
        <v>6000000</v>
      </c>
      <c r="T155" t="str">
        <f t="shared" si="46"/>
        <v/>
      </c>
      <c r="U155" t="str">
        <f t="shared" si="47"/>
        <v/>
      </c>
    </row>
    <row r="156" spans="1:21" x14ac:dyDescent="0.25">
      <c r="A156" t="str">
        <f>Database!A156</f>
        <v>NYI</v>
      </c>
      <c r="B156" t="str">
        <f>Database!F156</f>
        <v>CZE</v>
      </c>
      <c r="C156">
        <f>Database!G156</f>
        <v>6000000</v>
      </c>
      <c r="D156" t="str">
        <f t="shared" si="45"/>
        <v/>
      </c>
      <c r="E156" t="str">
        <f t="shared" si="45"/>
        <v/>
      </c>
      <c r="F156" t="str">
        <f t="shared" si="45"/>
        <v/>
      </c>
      <c r="G156" t="str">
        <f t="shared" si="45"/>
        <v/>
      </c>
      <c r="H156" t="str">
        <f t="shared" si="45"/>
        <v/>
      </c>
      <c r="I156">
        <f t="shared" si="45"/>
        <v>6000000</v>
      </c>
      <c r="J156" t="str">
        <f t="shared" si="45"/>
        <v/>
      </c>
      <c r="K156" t="str">
        <f t="shared" si="45"/>
        <v/>
      </c>
      <c r="L156" t="str">
        <f t="shared" si="45"/>
        <v/>
      </c>
      <c r="M156" t="str">
        <f t="shared" si="45"/>
        <v/>
      </c>
      <c r="N156" t="str">
        <f t="shared" si="46"/>
        <v/>
      </c>
      <c r="O156" t="str">
        <f t="shared" si="46"/>
        <v/>
      </c>
      <c r="P156" t="str">
        <f t="shared" si="46"/>
        <v/>
      </c>
      <c r="Q156" t="str">
        <f t="shared" si="46"/>
        <v/>
      </c>
      <c r="R156" t="str">
        <f t="shared" si="46"/>
        <v/>
      </c>
      <c r="S156" t="str">
        <f t="shared" si="46"/>
        <v/>
      </c>
      <c r="T156" t="str">
        <f t="shared" si="46"/>
        <v/>
      </c>
      <c r="U156" t="str">
        <f t="shared" si="47"/>
        <v/>
      </c>
    </row>
    <row r="157" spans="1:21" x14ac:dyDescent="0.25">
      <c r="A157" t="str">
        <f>Database!A157</f>
        <v>SJS</v>
      </c>
      <c r="B157" t="str">
        <f>Database!F157</f>
        <v>CAN</v>
      </c>
      <c r="C157">
        <f>Database!G157</f>
        <v>6000000</v>
      </c>
      <c r="D157" t="str">
        <f t="shared" si="45"/>
        <v/>
      </c>
      <c r="E157" t="str">
        <f t="shared" si="45"/>
        <v/>
      </c>
      <c r="F157" t="str">
        <f t="shared" si="45"/>
        <v/>
      </c>
      <c r="G157">
        <f t="shared" si="45"/>
        <v>6000000</v>
      </c>
      <c r="H157" t="str">
        <f t="shared" si="45"/>
        <v/>
      </c>
      <c r="I157" t="str">
        <f t="shared" si="45"/>
        <v/>
      </c>
      <c r="J157" t="str">
        <f t="shared" si="45"/>
        <v/>
      </c>
      <c r="K157" t="str">
        <f t="shared" si="45"/>
        <v/>
      </c>
      <c r="L157" t="str">
        <f t="shared" si="45"/>
        <v/>
      </c>
      <c r="M157" t="str">
        <f t="shared" si="45"/>
        <v/>
      </c>
      <c r="N157" t="str">
        <f t="shared" si="46"/>
        <v/>
      </c>
      <c r="O157" t="str">
        <f t="shared" si="46"/>
        <v/>
      </c>
      <c r="P157" t="str">
        <f t="shared" si="46"/>
        <v/>
      </c>
      <c r="Q157" t="str">
        <f t="shared" si="46"/>
        <v/>
      </c>
      <c r="R157" t="str">
        <f t="shared" si="46"/>
        <v/>
      </c>
      <c r="S157" t="str">
        <f t="shared" si="46"/>
        <v/>
      </c>
      <c r="T157" t="str">
        <f t="shared" si="46"/>
        <v/>
      </c>
      <c r="U157" t="str">
        <f t="shared" si="47"/>
        <v/>
      </c>
    </row>
    <row r="158" spans="1:21" x14ac:dyDescent="0.25">
      <c r="A158" t="str">
        <f>Database!A158</f>
        <v>STL</v>
      </c>
      <c r="B158" t="str">
        <f>Database!F158</f>
        <v>CAN</v>
      </c>
      <c r="C158">
        <f>Database!G158</f>
        <v>6000000</v>
      </c>
      <c r="D158" t="str">
        <f t="shared" si="45"/>
        <v/>
      </c>
      <c r="E158" t="str">
        <f t="shared" si="45"/>
        <v/>
      </c>
      <c r="F158" t="str">
        <f t="shared" si="45"/>
        <v/>
      </c>
      <c r="G158">
        <f t="shared" si="45"/>
        <v>6000000</v>
      </c>
      <c r="H158" t="str">
        <f t="shared" si="45"/>
        <v/>
      </c>
      <c r="I158" t="str">
        <f t="shared" si="45"/>
        <v/>
      </c>
      <c r="J158" t="str">
        <f t="shared" si="45"/>
        <v/>
      </c>
      <c r="K158" t="str">
        <f t="shared" si="45"/>
        <v/>
      </c>
      <c r="L158" t="str">
        <f t="shared" si="45"/>
        <v/>
      </c>
      <c r="M158" t="str">
        <f t="shared" si="45"/>
        <v/>
      </c>
      <c r="N158" t="str">
        <f t="shared" si="46"/>
        <v/>
      </c>
      <c r="O158" t="str">
        <f t="shared" si="46"/>
        <v/>
      </c>
      <c r="P158" t="str">
        <f t="shared" si="46"/>
        <v/>
      </c>
      <c r="Q158" t="str">
        <f t="shared" si="46"/>
        <v/>
      </c>
      <c r="R158" t="str">
        <f t="shared" si="46"/>
        <v/>
      </c>
      <c r="S158" t="str">
        <f t="shared" si="46"/>
        <v/>
      </c>
      <c r="T158" t="str">
        <f t="shared" si="46"/>
        <v/>
      </c>
      <c r="U158" t="str">
        <f t="shared" si="47"/>
        <v/>
      </c>
    </row>
    <row r="159" spans="1:21" x14ac:dyDescent="0.25">
      <c r="A159" t="str">
        <f>Database!A159</f>
        <v>UTA</v>
      </c>
      <c r="B159" t="str">
        <f>Database!F159</f>
        <v>CAN</v>
      </c>
      <c r="C159">
        <f>Database!G159</f>
        <v>6000000</v>
      </c>
      <c r="D159" t="str">
        <f t="shared" si="45"/>
        <v/>
      </c>
      <c r="E159" t="str">
        <f t="shared" si="45"/>
        <v/>
      </c>
      <c r="F159" t="str">
        <f t="shared" si="45"/>
        <v/>
      </c>
      <c r="G159">
        <f t="shared" si="45"/>
        <v>6000000</v>
      </c>
      <c r="H159" t="str">
        <f t="shared" si="45"/>
        <v/>
      </c>
      <c r="I159" t="str">
        <f t="shared" si="45"/>
        <v/>
      </c>
      <c r="J159" t="str">
        <f t="shared" si="45"/>
        <v/>
      </c>
      <c r="K159" t="str">
        <f t="shared" si="45"/>
        <v/>
      </c>
      <c r="L159" t="str">
        <f t="shared" si="45"/>
        <v/>
      </c>
      <c r="M159" t="str">
        <f t="shared" si="45"/>
        <v/>
      </c>
      <c r="N159" t="str">
        <f t="shared" si="46"/>
        <v/>
      </c>
      <c r="O159" t="str">
        <f t="shared" si="46"/>
        <v/>
      </c>
      <c r="P159" t="str">
        <f t="shared" si="46"/>
        <v/>
      </c>
      <c r="Q159" t="str">
        <f t="shared" si="46"/>
        <v/>
      </c>
      <c r="R159" t="str">
        <f t="shared" si="46"/>
        <v/>
      </c>
      <c r="S159" t="str">
        <f t="shared" si="46"/>
        <v/>
      </c>
      <c r="T159" t="str">
        <f t="shared" si="46"/>
        <v/>
      </c>
      <c r="U159" t="str">
        <f t="shared" si="47"/>
        <v/>
      </c>
    </row>
    <row r="160" spans="1:21" x14ac:dyDescent="0.25">
      <c r="A160" t="str">
        <f>Database!A160</f>
        <v>SEA</v>
      </c>
      <c r="B160" t="str">
        <f>Database!F160</f>
        <v>DEU</v>
      </c>
      <c r="C160">
        <f>Database!G160</f>
        <v>5900000</v>
      </c>
      <c r="D160" t="str">
        <f t="shared" si="45"/>
        <v/>
      </c>
      <c r="E160" t="str">
        <f t="shared" si="45"/>
        <v/>
      </c>
      <c r="F160" t="str">
        <f t="shared" si="45"/>
        <v/>
      </c>
      <c r="G160" t="str">
        <f t="shared" si="45"/>
        <v/>
      </c>
      <c r="H160" t="str">
        <f t="shared" si="45"/>
        <v/>
      </c>
      <c r="I160" t="str">
        <f t="shared" si="45"/>
        <v/>
      </c>
      <c r="J160">
        <f t="shared" si="45"/>
        <v>5900000</v>
      </c>
      <c r="K160" t="str">
        <f t="shared" si="45"/>
        <v/>
      </c>
      <c r="L160" t="str">
        <f t="shared" si="45"/>
        <v/>
      </c>
      <c r="M160" t="str">
        <f t="shared" si="45"/>
        <v/>
      </c>
      <c r="N160" t="str">
        <f t="shared" si="46"/>
        <v/>
      </c>
      <c r="O160" t="str">
        <f t="shared" si="46"/>
        <v/>
      </c>
      <c r="P160" t="str">
        <f t="shared" si="46"/>
        <v/>
      </c>
      <c r="Q160" t="str">
        <f t="shared" si="46"/>
        <v/>
      </c>
      <c r="R160" t="str">
        <f t="shared" si="46"/>
        <v/>
      </c>
      <c r="S160" t="str">
        <f t="shared" si="46"/>
        <v/>
      </c>
      <c r="T160" t="str">
        <f t="shared" si="46"/>
        <v/>
      </c>
      <c r="U160" t="str">
        <f t="shared" si="47"/>
        <v/>
      </c>
    </row>
    <row r="161" spans="1:21" x14ac:dyDescent="0.25">
      <c r="A161" t="str">
        <f>Database!A161</f>
        <v>VEG</v>
      </c>
      <c r="B161" t="str">
        <f>Database!F161</f>
        <v>SWE</v>
      </c>
      <c r="C161">
        <f>Database!G161</f>
        <v>5900000</v>
      </c>
      <c r="D161" t="str">
        <f t="shared" si="45"/>
        <v/>
      </c>
      <c r="E161" t="str">
        <f t="shared" si="45"/>
        <v/>
      </c>
      <c r="F161" t="str">
        <f t="shared" si="45"/>
        <v/>
      </c>
      <c r="G161" t="str">
        <f t="shared" si="45"/>
        <v/>
      </c>
      <c r="H161" t="str">
        <f t="shared" si="45"/>
        <v/>
      </c>
      <c r="I161" t="str">
        <f t="shared" si="45"/>
        <v/>
      </c>
      <c r="J161" t="str">
        <f t="shared" si="45"/>
        <v/>
      </c>
      <c r="K161" t="str">
        <f t="shared" si="45"/>
        <v/>
      </c>
      <c r="L161" t="str">
        <f t="shared" si="45"/>
        <v/>
      </c>
      <c r="M161" t="str">
        <f t="shared" si="45"/>
        <v/>
      </c>
      <c r="N161" t="str">
        <f t="shared" si="46"/>
        <v/>
      </c>
      <c r="O161" t="str">
        <f t="shared" si="46"/>
        <v/>
      </c>
      <c r="P161" t="str">
        <f t="shared" si="46"/>
        <v/>
      </c>
      <c r="Q161" t="str">
        <f t="shared" si="46"/>
        <v/>
      </c>
      <c r="R161" t="str">
        <f t="shared" si="46"/>
        <v/>
      </c>
      <c r="S161">
        <f t="shared" si="46"/>
        <v>5900000</v>
      </c>
      <c r="T161" t="str">
        <f t="shared" si="46"/>
        <v/>
      </c>
      <c r="U161" t="str">
        <f t="shared" si="47"/>
        <v/>
      </c>
    </row>
    <row r="162" spans="1:21" x14ac:dyDescent="0.25">
      <c r="A162" t="str">
        <f>Database!A162</f>
        <v>WPG</v>
      </c>
      <c r="B162" t="str">
        <f>Database!F162</f>
        <v>USA</v>
      </c>
      <c r="C162">
        <f>Database!G162</f>
        <v>5875000</v>
      </c>
      <c r="D162" t="str">
        <f t="shared" ref="D162:M171" si="48">IF($B162=D$1,$C162,"")</f>
        <v/>
      </c>
      <c r="E162" t="str">
        <f t="shared" si="48"/>
        <v/>
      </c>
      <c r="F162" t="str">
        <f t="shared" si="48"/>
        <v/>
      </c>
      <c r="G162" t="str">
        <f t="shared" si="48"/>
        <v/>
      </c>
      <c r="H162" t="str">
        <f t="shared" si="48"/>
        <v/>
      </c>
      <c r="I162" t="str">
        <f t="shared" si="48"/>
        <v/>
      </c>
      <c r="J162" t="str">
        <f t="shared" si="48"/>
        <v/>
      </c>
      <c r="K162" t="str">
        <f t="shared" si="48"/>
        <v/>
      </c>
      <c r="L162" t="str">
        <f t="shared" si="48"/>
        <v/>
      </c>
      <c r="M162" t="str">
        <f t="shared" si="48"/>
        <v/>
      </c>
      <c r="N162" t="str">
        <f t="shared" ref="N162:T171" si="49">IF($B162=N$1,$C162,"")</f>
        <v/>
      </c>
      <c r="O162" t="str">
        <f t="shared" si="49"/>
        <v/>
      </c>
      <c r="P162" t="str">
        <f t="shared" si="49"/>
        <v/>
      </c>
      <c r="Q162" t="str">
        <f t="shared" si="49"/>
        <v/>
      </c>
      <c r="R162" t="str">
        <f t="shared" si="49"/>
        <v/>
      </c>
      <c r="S162" t="str">
        <f t="shared" si="49"/>
        <v/>
      </c>
      <c r="T162">
        <f t="shared" si="49"/>
        <v>5875000</v>
      </c>
      <c r="U162" t="str">
        <f t="shared" ref="U162:U171" si="50">IF($B162=U$1,$C162,"")</f>
        <v/>
      </c>
    </row>
    <row r="163" spans="1:21" x14ac:dyDescent="0.25">
      <c r="A163" t="str">
        <f>Database!A163</f>
        <v>UTA</v>
      </c>
      <c r="B163" t="str">
        <f>Database!F163</f>
        <v>USA</v>
      </c>
      <c r="C163">
        <f>Database!G163</f>
        <v>5850000</v>
      </c>
      <c r="D163" t="str">
        <f t="shared" si="48"/>
        <v/>
      </c>
      <c r="E163" t="str">
        <f t="shared" si="48"/>
        <v/>
      </c>
      <c r="F163" t="str">
        <f t="shared" si="48"/>
        <v/>
      </c>
      <c r="G163" t="str">
        <f t="shared" si="48"/>
        <v/>
      </c>
      <c r="H163" t="str">
        <f t="shared" si="48"/>
        <v/>
      </c>
      <c r="I163" t="str">
        <f t="shared" si="48"/>
        <v/>
      </c>
      <c r="J163" t="str">
        <f t="shared" si="48"/>
        <v/>
      </c>
      <c r="K163" t="str">
        <f t="shared" si="48"/>
        <v/>
      </c>
      <c r="L163" t="str">
        <f t="shared" si="48"/>
        <v/>
      </c>
      <c r="M163" t="str">
        <f t="shared" si="48"/>
        <v/>
      </c>
      <c r="N163" t="str">
        <f t="shared" si="49"/>
        <v/>
      </c>
      <c r="O163" t="str">
        <f t="shared" si="49"/>
        <v/>
      </c>
      <c r="P163" t="str">
        <f t="shared" si="49"/>
        <v/>
      </c>
      <c r="Q163" t="str">
        <f t="shared" si="49"/>
        <v/>
      </c>
      <c r="R163" t="str">
        <f t="shared" si="49"/>
        <v/>
      </c>
      <c r="S163" t="str">
        <f t="shared" si="49"/>
        <v/>
      </c>
      <c r="T163">
        <f t="shared" si="49"/>
        <v>5850000</v>
      </c>
      <c r="U163" t="str">
        <f t="shared" si="50"/>
        <v/>
      </c>
    </row>
    <row r="164" spans="1:21" x14ac:dyDescent="0.25">
      <c r="A164" t="str">
        <f>Database!A164</f>
        <v>DAL</v>
      </c>
      <c r="B164" t="str">
        <f>Database!F164</f>
        <v>FIN</v>
      </c>
      <c r="C164">
        <f>Database!G164</f>
        <v>5800000</v>
      </c>
      <c r="D164" t="str">
        <f t="shared" si="48"/>
        <v/>
      </c>
      <c r="E164" t="str">
        <f t="shared" si="48"/>
        <v/>
      </c>
      <c r="F164" t="str">
        <f t="shared" si="48"/>
        <v/>
      </c>
      <c r="G164" t="str">
        <f t="shared" si="48"/>
        <v/>
      </c>
      <c r="H164" t="str">
        <f t="shared" si="48"/>
        <v/>
      </c>
      <c r="I164" t="str">
        <f t="shared" si="48"/>
        <v/>
      </c>
      <c r="J164" t="str">
        <f t="shared" si="48"/>
        <v/>
      </c>
      <c r="K164" t="str">
        <f t="shared" si="48"/>
        <v/>
      </c>
      <c r="L164">
        <f t="shared" si="48"/>
        <v>5800000</v>
      </c>
      <c r="M164" t="str">
        <f t="shared" si="48"/>
        <v/>
      </c>
      <c r="N164" t="str">
        <f t="shared" si="49"/>
        <v/>
      </c>
      <c r="O164" t="str">
        <f t="shared" si="49"/>
        <v/>
      </c>
      <c r="P164" t="str">
        <f t="shared" si="49"/>
        <v/>
      </c>
      <c r="Q164" t="str">
        <f t="shared" si="49"/>
        <v/>
      </c>
      <c r="R164" t="str">
        <f t="shared" si="49"/>
        <v/>
      </c>
      <c r="S164" t="str">
        <f t="shared" si="49"/>
        <v/>
      </c>
      <c r="T164" t="str">
        <f t="shared" si="49"/>
        <v/>
      </c>
      <c r="U164" t="str">
        <f t="shared" si="50"/>
        <v/>
      </c>
    </row>
    <row r="165" spans="1:21" x14ac:dyDescent="0.25">
      <c r="A165" t="str">
        <f>Database!A165</f>
        <v>WSH</v>
      </c>
      <c r="B165" t="str">
        <f>Database!F165</f>
        <v>CAN</v>
      </c>
      <c r="C165">
        <f>Database!G165</f>
        <v>5800000</v>
      </c>
      <c r="D165" t="str">
        <f t="shared" si="48"/>
        <v/>
      </c>
      <c r="E165" t="str">
        <f t="shared" si="48"/>
        <v/>
      </c>
      <c r="F165" t="str">
        <f t="shared" si="48"/>
        <v/>
      </c>
      <c r="G165">
        <f t="shared" si="48"/>
        <v>5800000</v>
      </c>
      <c r="H165" t="str">
        <f t="shared" si="48"/>
        <v/>
      </c>
      <c r="I165" t="str">
        <f t="shared" si="48"/>
        <v/>
      </c>
      <c r="J165" t="str">
        <f t="shared" si="48"/>
        <v/>
      </c>
      <c r="K165" t="str">
        <f t="shared" si="48"/>
        <v/>
      </c>
      <c r="L165" t="str">
        <f t="shared" si="48"/>
        <v/>
      </c>
      <c r="M165" t="str">
        <f t="shared" si="48"/>
        <v/>
      </c>
      <c r="N165" t="str">
        <f t="shared" si="49"/>
        <v/>
      </c>
      <c r="O165" t="str">
        <f t="shared" si="49"/>
        <v/>
      </c>
      <c r="P165" t="str">
        <f t="shared" si="49"/>
        <v/>
      </c>
      <c r="Q165" t="str">
        <f t="shared" si="49"/>
        <v/>
      </c>
      <c r="R165" t="str">
        <f t="shared" si="49"/>
        <v/>
      </c>
      <c r="S165" t="str">
        <f t="shared" si="49"/>
        <v/>
      </c>
      <c r="T165" t="str">
        <f t="shared" si="49"/>
        <v/>
      </c>
      <c r="U165" t="str">
        <f t="shared" si="50"/>
        <v/>
      </c>
    </row>
    <row r="166" spans="1:21" x14ac:dyDescent="0.25">
      <c r="A166" t="str">
        <f>Database!A166</f>
        <v>BOS</v>
      </c>
      <c r="B166" t="str">
        <f>Database!F166</f>
        <v>USA</v>
      </c>
      <c r="C166">
        <f>Database!G166</f>
        <v>5750000</v>
      </c>
      <c r="D166" t="str">
        <f t="shared" si="48"/>
        <v/>
      </c>
      <c r="E166" t="str">
        <f t="shared" si="48"/>
        <v/>
      </c>
      <c r="F166" t="str">
        <f t="shared" si="48"/>
        <v/>
      </c>
      <c r="G166" t="str">
        <f t="shared" si="48"/>
        <v/>
      </c>
      <c r="H166" t="str">
        <f t="shared" si="48"/>
        <v/>
      </c>
      <c r="I166" t="str">
        <f t="shared" si="48"/>
        <v/>
      </c>
      <c r="J166" t="str">
        <f t="shared" si="48"/>
        <v/>
      </c>
      <c r="K166" t="str">
        <f t="shared" si="48"/>
        <v/>
      </c>
      <c r="L166" t="str">
        <f t="shared" si="48"/>
        <v/>
      </c>
      <c r="M166" t="str">
        <f t="shared" si="48"/>
        <v/>
      </c>
      <c r="N166" t="str">
        <f t="shared" si="49"/>
        <v/>
      </c>
      <c r="O166" t="str">
        <f t="shared" si="49"/>
        <v/>
      </c>
      <c r="P166" t="str">
        <f t="shared" si="49"/>
        <v/>
      </c>
      <c r="Q166" t="str">
        <f t="shared" si="49"/>
        <v/>
      </c>
      <c r="R166" t="str">
        <f t="shared" si="49"/>
        <v/>
      </c>
      <c r="S166" t="str">
        <f t="shared" si="49"/>
        <v/>
      </c>
      <c r="T166">
        <f t="shared" si="49"/>
        <v>5750000</v>
      </c>
      <c r="U166" t="str">
        <f t="shared" si="50"/>
        <v/>
      </c>
    </row>
    <row r="167" spans="1:21" x14ac:dyDescent="0.25">
      <c r="A167" t="str">
        <f>Database!A167</f>
        <v>CGY</v>
      </c>
      <c r="B167" t="str">
        <f>Database!F167</f>
        <v>BLR</v>
      </c>
      <c r="C167">
        <f>Database!G167</f>
        <v>5750000</v>
      </c>
      <c r="D167" t="str">
        <f t="shared" si="48"/>
        <v/>
      </c>
      <c r="E167" t="str">
        <f t="shared" si="48"/>
        <v/>
      </c>
      <c r="F167">
        <f t="shared" si="48"/>
        <v>5750000</v>
      </c>
      <c r="G167" t="str">
        <f t="shared" si="48"/>
        <v/>
      </c>
      <c r="H167" t="str">
        <f t="shared" si="48"/>
        <v/>
      </c>
      <c r="I167" t="str">
        <f t="shared" si="48"/>
        <v/>
      </c>
      <c r="J167" t="str">
        <f t="shared" si="48"/>
        <v/>
      </c>
      <c r="K167" t="str">
        <f t="shared" si="48"/>
        <v/>
      </c>
      <c r="L167" t="str">
        <f t="shared" si="48"/>
        <v/>
      </c>
      <c r="M167" t="str">
        <f t="shared" si="48"/>
        <v/>
      </c>
      <c r="N167" t="str">
        <f t="shared" si="49"/>
        <v/>
      </c>
      <c r="O167" t="str">
        <f t="shared" si="49"/>
        <v/>
      </c>
      <c r="P167" t="str">
        <f t="shared" si="49"/>
        <v/>
      </c>
      <c r="Q167" t="str">
        <f t="shared" si="49"/>
        <v/>
      </c>
      <c r="R167" t="str">
        <f t="shared" si="49"/>
        <v/>
      </c>
      <c r="S167" t="str">
        <f t="shared" si="49"/>
        <v/>
      </c>
      <c r="T167" t="str">
        <f t="shared" si="49"/>
        <v/>
      </c>
      <c r="U167" t="str">
        <f t="shared" si="50"/>
        <v/>
      </c>
    </row>
    <row r="168" spans="1:21" x14ac:dyDescent="0.25">
      <c r="A168" t="str">
        <f>Database!A168</f>
        <v>FLA</v>
      </c>
      <c r="B168" t="str">
        <f>Database!F168</f>
        <v>SWE</v>
      </c>
      <c r="C168">
        <f>Database!G168</f>
        <v>5750000</v>
      </c>
      <c r="D168" t="str">
        <f t="shared" si="48"/>
        <v/>
      </c>
      <c r="E168" t="str">
        <f t="shared" si="48"/>
        <v/>
      </c>
      <c r="F168" t="str">
        <f t="shared" si="48"/>
        <v/>
      </c>
      <c r="G168" t="str">
        <f t="shared" si="48"/>
        <v/>
      </c>
      <c r="H168" t="str">
        <f t="shared" si="48"/>
        <v/>
      </c>
      <c r="I168" t="str">
        <f t="shared" si="48"/>
        <v/>
      </c>
      <c r="J168" t="str">
        <f t="shared" si="48"/>
        <v/>
      </c>
      <c r="K168" t="str">
        <f t="shared" si="48"/>
        <v/>
      </c>
      <c r="L168" t="str">
        <f t="shared" si="48"/>
        <v/>
      </c>
      <c r="M168" t="str">
        <f t="shared" si="48"/>
        <v/>
      </c>
      <c r="N168" t="str">
        <f t="shared" si="49"/>
        <v/>
      </c>
      <c r="O168" t="str">
        <f t="shared" si="49"/>
        <v/>
      </c>
      <c r="P168" t="str">
        <f t="shared" si="49"/>
        <v/>
      </c>
      <c r="Q168" t="str">
        <f t="shared" si="49"/>
        <v/>
      </c>
      <c r="R168" t="str">
        <f t="shared" si="49"/>
        <v/>
      </c>
      <c r="S168">
        <f t="shared" si="49"/>
        <v>5750000</v>
      </c>
      <c r="T168" t="str">
        <f t="shared" si="49"/>
        <v/>
      </c>
      <c r="U168" t="str">
        <f t="shared" si="50"/>
        <v/>
      </c>
    </row>
    <row r="169" spans="1:21" x14ac:dyDescent="0.25">
      <c r="A169" t="str">
        <f>Database!A169</f>
        <v>NYI</v>
      </c>
      <c r="B169" t="str">
        <f>Database!F169</f>
        <v>CAN</v>
      </c>
      <c r="C169">
        <f>Database!G169</f>
        <v>5750000</v>
      </c>
      <c r="D169" t="str">
        <f t="shared" si="48"/>
        <v/>
      </c>
      <c r="E169" t="str">
        <f t="shared" si="48"/>
        <v/>
      </c>
      <c r="F169" t="str">
        <f t="shared" si="48"/>
        <v/>
      </c>
      <c r="G169">
        <f t="shared" si="48"/>
        <v>5750000</v>
      </c>
      <c r="H169" t="str">
        <f t="shared" si="48"/>
        <v/>
      </c>
      <c r="I169" t="str">
        <f t="shared" si="48"/>
        <v/>
      </c>
      <c r="J169" t="str">
        <f t="shared" si="48"/>
        <v/>
      </c>
      <c r="K169" t="str">
        <f t="shared" si="48"/>
        <v/>
      </c>
      <c r="L169" t="str">
        <f t="shared" si="48"/>
        <v/>
      </c>
      <c r="M169" t="str">
        <f t="shared" si="48"/>
        <v/>
      </c>
      <c r="N169" t="str">
        <f t="shared" si="49"/>
        <v/>
      </c>
      <c r="O169" t="str">
        <f t="shared" si="49"/>
        <v/>
      </c>
      <c r="P169" t="str">
        <f t="shared" si="49"/>
        <v/>
      </c>
      <c r="Q169" t="str">
        <f t="shared" si="49"/>
        <v/>
      </c>
      <c r="R169" t="str">
        <f t="shared" si="49"/>
        <v/>
      </c>
      <c r="S169" t="str">
        <f t="shared" si="49"/>
        <v/>
      </c>
      <c r="T169" t="str">
        <f t="shared" si="49"/>
        <v/>
      </c>
      <c r="U169" t="str">
        <f t="shared" si="50"/>
        <v/>
      </c>
    </row>
    <row r="170" spans="1:21" x14ac:dyDescent="0.25">
      <c r="A170" t="str">
        <f>Database!A170</f>
        <v>WSH</v>
      </c>
      <c r="B170" t="str">
        <f>Database!F170</f>
        <v>USA</v>
      </c>
      <c r="C170">
        <f>Database!G170</f>
        <v>5750000</v>
      </c>
      <c r="D170" t="str">
        <f t="shared" si="48"/>
        <v/>
      </c>
      <c r="E170" t="str">
        <f t="shared" si="48"/>
        <v/>
      </c>
      <c r="F170" t="str">
        <f t="shared" si="48"/>
        <v/>
      </c>
      <c r="G170" t="str">
        <f t="shared" si="48"/>
        <v/>
      </c>
      <c r="H170" t="str">
        <f t="shared" si="48"/>
        <v/>
      </c>
      <c r="I170" t="str">
        <f t="shared" si="48"/>
        <v/>
      </c>
      <c r="J170" t="str">
        <f t="shared" si="48"/>
        <v/>
      </c>
      <c r="K170" t="str">
        <f t="shared" si="48"/>
        <v/>
      </c>
      <c r="L170" t="str">
        <f t="shared" si="48"/>
        <v/>
      </c>
      <c r="M170" t="str">
        <f t="shared" si="48"/>
        <v/>
      </c>
      <c r="N170" t="str">
        <f t="shared" si="49"/>
        <v/>
      </c>
      <c r="O170" t="str">
        <f t="shared" si="49"/>
        <v/>
      </c>
      <c r="P170" t="str">
        <f t="shared" si="49"/>
        <v/>
      </c>
      <c r="Q170" t="str">
        <f t="shared" si="49"/>
        <v/>
      </c>
      <c r="R170" t="str">
        <f t="shared" si="49"/>
        <v/>
      </c>
      <c r="S170" t="str">
        <f t="shared" si="49"/>
        <v/>
      </c>
      <c r="T170">
        <f t="shared" si="49"/>
        <v>5750000</v>
      </c>
      <c r="U170" t="str">
        <f t="shared" si="50"/>
        <v/>
      </c>
    </row>
    <row r="171" spans="1:21" x14ac:dyDescent="0.25">
      <c r="A171" t="str">
        <f>Database!A171</f>
        <v>DET</v>
      </c>
      <c r="B171" t="str">
        <f>Database!F171</f>
        <v>USA</v>
      </c>
      <c r="C171">
        <f>Database!G171</f>
        <v>5625000</v>
      </c>
      <c r="D171" t="str">
        <f t="shared" si="48"/>
        <v/>
      </c>
      <c r="E171" t="str">
        <f t="shared" si="48"/>
        <v/>
      </c>
      <c r="F171" t="str">
        <f t="shared" si="48"/>
        <v/>
      </c>
      <c r="G171" t="str">
        <f t="shared" si="48"/>
        <v/>
      </c>
      <c r="H171" t="str">
        <f t="shared" si="48"/>
        <v/>
      </c>
      <c r="I171" t="str">
        <f t="shared" si="48"/>
        <v/>
      </c>
      <c r="J171" t="str">
        <f t="shared" si="48"/>
        <v/>
      </c>
      <c r="K171" t="str">
        <f t="shared" si="48"/>
        <v/>
      </c>
      <c r="L171" t="str">
        <f t="shared" si="48"/>
        <v/>
      </c>
      <c r="M171" t="str">
        <f t="shared" si="48"/>
        <v/>
      </c>
      <c r="N171" t="str">
        <f t="shared" si="49"/>
        <v/>
      </c>
      <c r="O171" t="str">
        <f t="shared" si="49"/>
        <v/>
      </c>
      <c r="P171" t="str">
        <f t="shared" si="49"/>
        <v/>
      </c>
      <c r="Q171" t="str">
        <f t="shared" si="49"/>
        <v/>
      </c>
      <c r="R171" t="str">
        <f t="shared" si="49"/>
        <v/>
      </c>
      <c r="S171" t="str">
        <f t="shared" si="49"/>
        <v/>
      </c>
      <c r="T171">
        <f t="shared" si="49"/>
        <v>5625000</v>
      </c>
      <c r="U171" t="str">
        <f t="shared" si="50"/>
        <v/>
      </c>
    </row>
    <row r="172" spans="1:21" x14ac:dyDescent="0.25">
      <c r="A172" t="str">
        <f>Database!A172</f>
        <v>NYR</v>
      </c>
      <c r="B172" t="str">
        <f>Database!F172</f>
        <v>USA</v>
      </c>
      <c r="C172">
        <f>Database!G172</f>
        <v>5625000</v>
      </c>
      <c r="D172" t="str">
        <f t="shared" ref="D172:M181" si="51">IF($B172=D$1,$C172,"")</f>
        <v/>
      </c>
      <c r="E172" t="str">
        <f t="shared" si="51"/>
        <v/>
      </c>
      <c r="F172" t="str">
        <f t="shared" si="51"/>
        <v/>
      </c>
      <c r="G172" t="str">
        <f t="shared" si="51"/>
        <v/>
      </c>
      <c r="H172" t="str">
        <f t="shared" si="51"/>
        <v/>
      </c>
      <c r="I172" t="str">
        <f t="shared" si="51"/>
        <v/>
      </c>
      <c r="J172" t="str">
        <f t="shared" si="51"/>
        <v/>
      </c>
      <c r="K172" t="str">
        <f t="shared" si="51"/>
        <v/>
      </c>
      <c r="L172" t="str">
        <f t="shared" si="51"/>
        <v/>
      </c>
      <c r="M172" t="str">
        <f t="shared" si="51"/>
        <v/>
      </c>
      <c r="N172" t="str">
        <f t="shared" ref="N172:T181" si="52">IF($B172=N$1,$C172,"")</f>
        <v/>
      </c>
      <c r="O172" t="str">
        <f t="shared" si="52"/>
        <v/>
      </c>
      <c r="P172" t="str">
        <f t="shared" si="52"/>
        <v/>
      </c>
      <c r="Q172" t="str">
        <f t="shared" si="52"/>
        <v/>
      </c>
      <c r="R172" t="str">
        <f t="shared" si="52"/>
        <v/>
      </c>
      <c r="S172" t="str">
        <f t="shared" si="52"/>
        <v/>
      </c>
      <c r="T172">
        <f t="shared" si="52"/>
        <v>5625000</v>
      </c>
      <c r="U172" t="str">
        <f t="shared" ref="U172:U181" si="53">IF($B172=U$1,$C172,"")</f>
        <v/>
      </c>
    </row>
    <row r="173" spans="1:21" x14ac:dyDescent="0.25">
      <c r="A173" t="str">
        <f>Database!A173</f>
        <v>BOS</v>
      </c>
      <c r="B173" t="str">
        <f>Database!F173</f>
        <v>CAN</v>
      </c>
      <c r="C173">
        <f>Database!G173</f>
        <v>5500000</v>
      </c>
      <c r="D173" t="str">
        <f t="shared" si="51"/>
        <v/>
      </c>
      <c r="E173" t="str">
        <f t="shared" si="51"/>
        <v/>
      </c>
      <c r="F173" t="str">
        <f t="shared" si="51"/>
        <v/>
      </c>
      <c r="G173">
        <f t="shared" si="51"/>
        <v>5500000</v>
      </c>
      <c r="H173" t="str">
        <f t="shared" si="51"/>
        <v/>
      </c>
      <c r="I173" t="str">
        <f t="shared" si="51"/>
        <v/>
      </c>
      <c r="J173" t="str">
        <f t="shared" si="51"/>
        <v/>
      </c>
      <c r="K173" t="str">
        <f t="shared" si="51"/>
        <v/>
      </c>
      <c r="L173" t="str">
        <f t="shared" si="51"/>
        <v/>
      </c>
      <c r="M173" t="str">
        <f t="shared" si="51"/>
        <v/>
      </c>
      <c r="N173" t="str">
        <f t="shared" si="52"/>
        <v/>
      </c>
      <c r="O173" t="str">
        <f t="shared" si="52"/>
        <v/>
      </c>
      <c r="P173" t="str">
        <f t="shared" si="52"/>
        <v/>
      </c>
      <c r="Q173" t="str">
        <f t="shared" si="52"/>
        <v/>
      </c>
      <c r="R173" t="str">
        <f t="shared" si="52"/>
        <v/>
      </c>
      <c r="S173" t="str">
        <f t="shared" si="52"/>
        <v/>
      </c>
      <c r="T173" t="str">
        <f t="shared" si="52"/>
        <v/>
      </c>
      <c r="U173" t="str">
        <f t="shared" si="53"/>
        <v/>
      </c>
    </row>
    <row r="174" spans="1:21" x14ac:dyDescent="0.25">
      <c r="A174" t="str">
        <f>Database!A174</f>
        <v>CBJ</v>
      </c>
      <c r="B174" t="str">
        <f>Database!F174</f>
        <v>CAN</v>
      </c>
      <c r="C174">
        <f>Database!G174</f>
        <v>5500000</v>
      </c>
      <c r="D174" t="str">
        <f t="shared" si="51"/>
        <v/>
      </c>
      <c r="E174" t="str">
        <f t="shared" si="51"/>
        <v/>
      </c>
      <c r="F174" t="str">
        <f t="shared" si="51"/>
        <v/>
      </c>
      <c r="G174">
        <f t="shared" si="51"/>
        <v>5500000</v>
      </c>
      <c r="H174" t="str">
        <f t="shared" si="51"/>
        <v/>
      </c>
      <c r="I174" t="str">
        <f t="shared" si="51"/>
        <v/>
      </c>
      <c r="J174" t="str">
        <f t="shared" si="51"/>
        <v/>
      </c>
      <c r="K174" t="str">
        <f t="shared" si="51"/>
        <v/>
      </c>
      <c r="L174" t="str">
        <f t="shared" si="51"/>
        <v/>
      </c>
      <c r="M174" t="str">
        <f t="shared" si="51"/>
        <v/>
      </c>
      <c r="N174" t="str">
        <f t="shared" si="52"/>
        <v/>
      </c>
      <c r="O174" t="str">
        <f t="shared" si="52"/>
        <v/>
      </c>
      <c r="P174" t="str">
        <f t="shared" si="52"/>
        <v/>
      </c>
      <c r="Q174" t="str">
        <f t="shared" si="52"/>
        <v/>
      </c>
      <c r="R174" t="str">
        <f t="shared" si="52"/>
        <v/>
      </c>
      <c r="S174" t="str">
        <f t="shared" si="52"/>
        <v/>
      </c>
      <c r="T174" t="str">
        <f t="shared" si="52"/>
        <v/>
      </c>
      <c r="U174" t="str">
        <f t="shared" si="53"/>
        <v/>
      </c>
    </row>
    <row r="175" spans="1:21" x14ac:dyDescent="0.25">
      <c r="A175" t="str">
        <f>Database!A175</f>
        <v>CHI</v>
      </c>
      <c r="B175" t="str">
        <f>Database!F175</f>
        <v>AUT</v>
      </c>
      <c r="C175">
        <f>Database!G175</f>
        <v>5500000</v>
      </c>
      <c r="D175" t="str">
        <f t="shared" si="51"/>
        <v/>
      </c>
      <c r="E175">
        <f t="shared" si="51"/>
        <v>5500000</v>
      </c>
      <c r="F175" t="str">
        <f t="shared" si="51"/>
        <v/>
      </c>
      <c r="G175" t="str">
        <f t="shared" si="51"/>
        <v/>
      </c>
      <c r="H175" t="str">
        <f t="shared" si="51"/>
        <v/>
      </c>
      <c r="I175" t="str">
        <f t="shared" si="51"/>
        <v/>
      </c>
      <c r="J175" t="str">
        <f t="shared" si="51"/>
        <v/>
      </c>
      <c r="K175" t="str">
        <f t="shared" si="51"/>
        <v/>
      </c>
      <c r="L175" t="str">
        <f t="shared" si="51"/>
        <v/>
      </c>
      <c r="M175" t="str">
        <f t="shared" si="51"/>
        <v/>
      </c>
      <c r="N175" t="str">
        <f t="shared" si="52"/>
        <v/>
      </c>
      <c r="O175" t="str">
        <f t="shared" si="52"/>
        <v/>
      </c>
      <c r="P175" t="str">
        <f t="shared" si="52"/>
        <v/>
      </c>
      <c r="Q175" t="str">
        <f t="shared" si="52"/>
        <v/>
      </c>
      <c r="R175" t="str">
        <f t="shared" si="52"/>
        <v/>
      </c>
      <c r="S175" t="str">
        <f t="shared" si="52"/>
        <v/>
      </c>
      <c r="T175" t="str">
        <f t="shared" si="52"/>
        <v/>
      </c>
      <c r="U175" t="str">
        <f t="shared" si="53"/>
        <v/>
      </c>
    </row>
    <row r="176" spans="1:21" x14ac:dyDescent="0.25">
      <c r="A176" t="str">
        <f>Database!A176</f>
        <v>CHI</v>
      </c>
      <c r="B176" t="str">
        <f>Database!F176</f>
        <v>CAN</v>
      </c>
      <c r="C176">
        <f>Database!G176</f>
        <v>5500000</v>
      </c>
      <c r="D176" t="str">
        <f t="shared" si="51"/>
        <v/>
      </c>
      <c r="E176" t="str">
        <f t="shared" si="51"/>
        <v/>
      </c>
      <c r="F176" t="str">
        <f t="shared" si="51"/>
        <v/>
      </c>
      <c r="G176">
        <f t="shared" si="51"/>
        <v>5500000</v>
      </c>
      <c r="H176" t="str">
        <f t="shared" si="51"/>
        <v/>
      </c>
      <c r="I176" t="str">
        <f t="shared" si="51"/>
        <v/>
      </c>
      <c r="J176" t="str">
        <f t="shared" si="51"/>
        <v/>
      </c>
      <c r="K176" t="str">
        <f t="shared" si="51"/>
        <v/>
      </c>
      <c r="L176" t="str">
        <f t="shared" si="51"/>
        <v/>
      </c>
      <c r="M176" t="str">
        <f t="shared" si="51"/>
        <v/>
      </c>
      <c r="N176" t="str">
        <f t="shared" si="52"/>
        <v/>
      </c>
      <c r="O176" t="str">
        <f t="shared" si="52"/>
        <v/>
      </c>
      <c r="P176" t="str">
        <f t="shared" si="52"/>
        <v/>
      </c>
      <c r="Q176" t="str">
        <f t="shared" si="52"/>
        <v/>
      </c>
      <c r="R176" t="str">
        <f t="shared" si="52"/>
        <v/>
      </c>
      <c r="S176" t="str">
        <f t="shared" si="52"/>
        <v/>
      </c>
      <c r="T176" t="str">
        <f t="shared" si="52"/>
        <v/>
      </c>
      <c r="U176" t="str">
        <f t="shared" si="53"/>
        <v/>
      </c>
    </row>
    <row r="177" spans="1:21" x14ac:dyDescent="0.25">
      <c r="A177" t="str">
        <f>Database!A177</f>
        <v>EDM</v>
      </c>
      <c r="B177" t="str">
        <f>Database!F177</f>
        <v>CAN</v>
      </c>
      <c r="C177">
        <f>Database!G177</f>
        <v>5500000</v>
      </c>
      <c r="D177" t="str">
        <f t="shared" si="51"/>
        <v/>
      </c>
      <c r="E177" t="str">
        <f t="shared" si="51"/>
        <v/>
      </c>
      <c r="F177" t="str">
        <f t="shared" si="51"/>
        <v/>
      </c>
      <c r="G177">
        <f t="shared" si="51"/>
        <v>5500000</v>
      </c>
      <c r="H177" t="str">
        <f t="shared" si="51"/>
        <v/>
      </c>
      <c r="I177" t="str">
        <f t="shared" si="51"/>
        <v/>
      </c>
      <c r="J177" t="str">
        <f t="shared" si="51"/>
        <v/>
      </c>
      <c r="K177" t="str">
        <f t="shared" si="51"/>
        <v/>
      </c>
      <c r="L177" t="str">
        <f t="shared" si="51"/>
        <v/>
      </c>
      <c r="M177" t="str">
        <f t="shared" si="51"/>
        <v/>
      </c>
      <c r="N177" t="str">
        <f t="shared" si="52"/>
        <v/>
      </c>
      <c r="O177" t="str">
        <f t="shared" si="52"/>
        <v/>
      </c>
      <c r="P177" t="str">
        <f t="shared" si="52"/>
        <v/>
      </c>
      <c r="Q177" t="str">
        <f t="shared" si="52"/>
        <v/>
      </c>
      <c r="R177" t="str">
        <f t="shared" si="52"/>
        <v/>
      </c>
      <c r="S177" t="str">
        <f t="shared" si="52"/>
        <v/>
      </c>
      <c r="T177" t="str">
        <f t="shared" si="52"/>
        <v/>
      </c>
      <c r="U177" t="str">
        <f t="shared" si="53"/>
        <v/>
      </c>
    </row>
    <row r="178" spans="1:21" x14ac:dyDescent="0.25">
      <c r="A178" t="str">
        <f>Database!A178</f>
        <v>LAK</v>
      </c>
      <c r="B178" t="str">
        <f>Database!F178</f>
        <v>SWE</v>
      </c>
      <c r="C178">
        <f>Database!G178</f>
        <v>5500000</v>
      </c>
      <c r="D178" t="str">
        <f t="shared" si="51"/>
        <v/>
      </c>
      <c r="E178" t="str">
        <f t="shared" si="51"/>
        <v/>
      </c>
      <c r="F178" t="str">
        <f t="shared" si="51"/>
        <v/>
      </c>
      <c r="G178" t="str">
        <f t="shared" si="51"/>
        <v/>
      </c>
      <c r="H178" t="str">
        <f t="shared" si="51"/>
        <v/>
      </c>
      <c r="I178" t="str">
        <f t="shared" si="51"/>
        <v/>
      </c>
      <c r="J178" t="str">
        <f t="shared" si="51"/>
        <v/>
      </c>
      <c r="K178" t="str">
        <f t="shared" si="51"/>
        <v/>
      </c>
      <c r="L178" t="str">
        <f t="shared" si="51"/>
        <v/>
      </c>
      <c r="M178" t="str">
        <f t="shared" si="51"/>
        <v/>
      </c>
      <c r="N178" t="str">
        <f t="shared" si="52"/>
        <v/>
      </c>
      <c r="O178" t="str">
        <f t="shared" si="52"/>
        <v/>
      </c>
      <c r="P178" t="str">
        <f t="shared" si="52"/>
        <v/>
      </c>
      <c r="Q178" t="str">
        <f t="shared" si="52"/>
        <v/>
      </c>
      <c r="R178" t="str">
        <f t="shared" si="52"/>
        <v/>
      </c>
      <c r="S178">
        <f t="shared" si="52"/>
        <v>5500000</v>
      </c>
      <c r="T178" t="str">
        <f t="shared" si="52"/>
        <v/>
      </c>
      <c r="U178" t="str">
        <f t="shared" si="53"/>
        <v/>
      </c>
    </row>
    <row r="179" spans="1:21" x14ac:dyDescent="0.25">
      <c r="A179" t="str">
        <f>Database!A179</f>
        <v>MTL</v>
      </c>
      <c r="B179" t="str">
        <f>Database!F179</f>
        <v>CAN</v>
      </c>
      <c r="C179">
        <f>Database!G179</f>
        <v>5500000</v>
      </c>
      <c r="D179" t="str">
        <f t="shared" si="51"/>
        <v/>
      </c>
      <c r="E179" t="str">
        <f t="shared" si="51"/>
        <v/>
      </c>
      <c r="F179" t="str">
        <f t="shared" si="51"/>
        <v/>
      </c>
      <c r="G179">
        <f t="shared" si="51"/>
        <v>5500000</v>
      </c>
      <c r="H179" t="str">
        <f t="shared" si="51"/>
        <v/>
      </c>
      <c r="I179" t="str">
        <f t="shared" si="51"/>
        <v/>
      </c>
      <c r="J179" t="str">
        <f t="shared" si="51"/>
        <v/>
      </c>
      <c r="K179" t="str">
        <f t="shared" si="51"/>
        <v/>
      </c>
      <c r="L179" t="str">
        <f t="shared" si="51"/>
        <v/>
      </c>
      <c r="M179" t="str">
        <f t="shared" si="51"/>
        <v/>
      </c>
      <c r="N179" t="str">
        <f t="shared" si="52"/>
        <v/>
      </c>
      <c r="O179" t="str">
        <f t="shared" si="52"/>
        <v/>
      </c>
      <c r="P179" t="str">
        <f t="shared" si="52"/>
        <v/>
      </c>
      <c r="Q179" t="str">
        <f t="shared" si="52"/>
        <v/>
      </c>
      <c r="R179" t="str">
        <f t="shared" si="52"/>
        <v/>
      </c>
      <c r="S179" t="str">
        <f t="shared" si="52"/>
        <v/>
      </c>
      <c r="T179" t="str">
        <f t="shared" si="52"/>
        <v/>
      </c>
      <c r="U179" t="str">
        <f t="shared" si="53"/>
        <v/>
      </c>
    </row>
    <row r="180" spans="1:21" x14ac:dyDescent="0.25">
      <c r="A180" t="str">
        <f>Database!A180</f>
        <v>MTL</v>
      </c>
      <c r="B180" t="str">
        <f>Database!F180</f>
        <v>CAN</v>
      </c>
      <c r="C180">
        <f>Database!G180</f>
        <v>5500000</v>
      </c>
      <c r="D180" t="str">
        <f t="shared" si="51"/>
        <v/>
      </c>
      <c r="E180" t="str">
        <f t="shared" si="51"/>
        <v/>
      </c>
      <c r="F180" t="str">
        <f t="shared" si="51"/>
        <v/>
      </c>
      <c r="G180">
        <f t="shared" si="51"/>
        <v>5500000</v>
      </c>
      <c r="H180" t="str">
        <f t="shared" si="51"/>
        <v/>
      </c>
      <c r="I180" t="str">
        <f t="shared" si="51"/>
        <v/>
      </c>
      <c r="J180" t="str">
        <f t="shared" si="51"/>
        <v/>
      </c>
      <c r="K180" t="str">
        <f t="shared" si="51"/>
        <v/>
      </c>
      <c r="L180" t="str">
        <f t="shared" si="51"/>
        <v/>
      </c>
      <c r="M180" t="str">
        <f t="shared" si="51"/>
        <v/>
      </c>
      <c r="N180" t="str">
        <f t="shared" si="52"/>
        <v/>
      </c>
      <c r="O180" t="str">
        <f t="shared" si="52"/>
        <v/>
      </c>
      <c r="P180" t="str">
        <f t="shared" si="52"/>
        <v/>
      </c>
      <c r="Q180" t="str">
        <f t="shared" si="52"/>
        <v/>
      </c>
      <c r="R180" t="str">
        <f t="shared" si="52"/>
        <v/>
      </c>
      <c r="S180" t="str">
        <f t="shared" si="52"/>
        <v/>
      </c>
      <c r="T180" t="str">
        <f t="shared" si="52"/>
        <v/>
      </c>
      <c r="U180" t="str">
        <f t="shared" si="53"/>
        <v/>
      </c>
    </row>
    <row r="181" spans="1:21" x14ac:dyDescent="0.25">
      <c r="A181" t="str">
        <f>Database!A181</f>
        <v>MTL</v>
      </c>
      <c r="B181" t="str">
        <f>Database!F181</f>
        <v>CAN</v>
      </c>
      <c r="C181">
        <f>Database!G181</f>
        <v>5500000</v>
      </c>
      <c r="D181" t="str">
        <f t="shared" si="51"/>
        <v/>
      </c>
      <c r="E181" t="str">
        <f t="shared" si="51"/>
        <v/>
      </c>
      <c r="F181" t="str">
        <f t="shared" si="51"/>
        <v/>
      </c>
      <c r="G181">
        <f t="shared" si="51"/>
        <v>5500000</v>
      </c>
      <c r="H181" t="str">
        <f t="shared" si="51"/>
        <v/>
      </c>
      <c r="I181" t="str">
        <f t="shared" si="51"/>
        <v/>
      </c>
      <c r="J181" t="str">
        <f t="shared" si="51"/>
        <v/>
      </c>
      <c r="K181" t="str">
        <f t="shared" si="51"/>
        <v/>
      </c>
      <c r="L181" t="str">
        <f t="shared" si="51"/>
        <v/>
      </c>
      <c r="M181" t="str">
        <f t="shared" si="51"/>
        <v/>
      </c>
      <c r="N181" t="str">
        <f t="shared" si="52"/>
        <v/>
      </c>
      <c r="O181" t="str">
        <f t="shared" si="52"/>
        <v/>
      </c>
      <c r="P181" t="str">
        <f t="shared" si="52"/>
        <v/>
      </c>
      <c r="Q181" t="str">
        <f t="shared" si="52"/>
        <v/>
      </c>
      <c r="R181" t="str">
        <f t="shared" si="52"/>
        <v/>
      </c>
      <c r="S181" t="str">
        <f t="shared" si="52"/>
        <v/>
      </c>
      <c r="T181" t="str">
        <f t="shared" si="52"/>
        <v/>
      </c>
      <c r="U181" t="str">
        <f t="shared" si="53"/>
        <v/>
      </c>
    </row>
    <row r="182" spans="1:21" x14ac:dyDescent="0.25">
      <c r="A182" t="str">
        <f>Database!A182</f>
        <v>NSH</v>
      </c>
      <c r="B182" t="str">
        <f>Database!F182</f>
        <v>CAN</v>
      </c>
      <c r="C182">
        <f>Database!G182</f>
        <v>5500000</v>
      </c>
      <c r="D182" t="str">
        <f t="shared" ref="D182:M191" si="54">IF($B182=D$1,$C182,"")</f>
        <v/>
      </c>
      <c r="E182" t="str">
        <f t="shared" si="54"/>
        <v/>
      </c>
      <c r="F182" t="str">
        <f t="shared" si="54"/>
        <v/>
      </c>
      <c r="G182">
        <f t="shared" si="54"/>
        <v>5500000</v>
      </c>
      <c r="H182" t="str">
        <f t="shared" si="54"/>
        <v/>
      </c>
      <c r="I182" t="str">
        <f t="shared" si="54"/>
        <v/>
      </c>
      <c r="J182" t="str">
        <f t="shared" si="54"/>
        <v/>
      </c>
      <c r="K182" t="str">
        <f t="shared" si="54"/>
        <v/>
      </c>
      <c r="L182" t="str">
        <f t="shared" si="54"/>
        <v/>
      </c>
      <c r="M182" t="str">
        <f t="shared" si="54"/>
        <v/>
      </c>
      <c r="N182" t="str">
        <f t="shared" ref="N182:T191" si="55">IF($B182=N$1,$C182,"")</f>
        <v/>
      </c>
      <c r="O182" t="str">
        <f t="shared" si="55"/>
        <v/>
      </c>
      <c r="P182" t="str">
        <f t="shared" si="55"/>
        <v/>
      </c>
      <c r="Q182" t="str">
        <f t="shared" si="55"/>
        <v/>
      </c>
      <c r="R182" t="str">
        <f t="shared" si="55"/>
        <v/>
      </c>
      <c r="S182" t="str">
        <f t="shared" si="55"/>
        <v/>
      </c>
      <c r="T182" t="str">
        <f t="shared" si="55"/>
        <v/>
      </c>
      <c r="U182" t="str">
        <f t="shared" ref="U182:U191" si="56">IF($B182=U$1,$C182,"")</f>
        <v/>
      </c>
    </row>
    <row r="183" spans="1:21" x14ac:dyDescent="0.25">
      <c r="A183" t="str">
        <f>Database!A183</f>
        <v>NSH</v>
      </c>
      <c r="B183" t="str">
        <f>Database!F183</f>
        <v>CAN</v>
      </c>
      <c r="C183">
        <f>Database!G183</f>
        <v>5500000</v>
      </c>
      <c r="D183" t="str">
        <f t="shared" si="54"/>
        <v/>
      </c>
      <c r="E183" t="str">
        <f t="shared" si="54"/>
        <v/>
      </c>
      <c r="F183" t="str">
        <f t="shared" si="54"/>
        <v/>
      </c>
      <c r="G183">
        <f t="shared" si="54"/>
        <v>5500000</v>
      </c>
      <c r="H183" t="str">
        <f t="shared" si="54"/>
        <v/>
      </c>
      <c r="I183" t="str">
        <f t="shared" si="54"/>
        <v/>
      </c>
      <c r="J183" t="str">
        <f t="shared" si="54"/>
        <v/>
      </c>
      <c r="K183" t="str">
        <f t="shared" si="54"/>
        <v/>
      </c>
      <c r="L183" t="str">
        <f t="shared" si="54"/>
        <v/>
      </c>
      <c r="M183" t="str">
        <f t="shared" si="54"/>
        <v/>
      </c>
      <c r="N183" t="str">
        <f t="shared" si="55"/>
        <v/>
      </c>
      <c r="O183" t="str">
        <f t="shared" si="55"/>
        <v/>
      </c>
      <c r="P183" t="str">
        <f t="shared" si="55"/>
        <v/>
      </c>
      <c r="Q183" t="str">
        <f t="shared" si="55"/>
        <v/>
      </c>
      <c r="R183" t="str">
        <f t="shared" si="55"/>
        <v/>
      </c>
      <c r="S183" t="str">
        <f t="shared" si="55"/>
        <v/>
      </c>
      <c r="T183" t="str">
        <f t="shared" si="55"/>
        <v/>
      </c>
      <c r="U183" t="str">
        <f t="shared" si="56"/>
        <v/>
      </c>
    </row>
    <row r="184" spans="1:21" x14ac:dyDescent="0.25">
      <c r="A184" t="str">
        <f>Database!A184</f>
        <v>SEA</v>
      </c>
      <c r="B184" t="str">
        <f>Database!F184</f>
        <v>CAN</v>
      </c>
      <c r="C184">
        <f>Database!G184</f>
        <v>5500000</v>
      </c>
      <c r="D184" t="str">
        <f t="shared" si="54"/>
        <v/>
      </c>
      <c r="E184" t="str">
        <f t="shared" si="54"/>
        <v/>
      </c>
      <c r="F184" t="str">
        <f t="shared" si="54"/>
        <v/>
      </c>
      <c r="G184">
        <f t="shared" si="54"/>
        <v>5500000</v>
      </c>
      <c r="H184" t="str">
        <f t="shared" si="54"/>
        <v/>
      </c>
      <c r="I184" t="str">
        <f t="shared" si="54"/>
        <v/>
      </c>
      <c r="J184" t="str">
        <f t="shared" si="54"/>
        <v/>
      </c>
      <c r="K184" t="str">
        <f t="shared" si="54"/>
        <v/>
      </c>
      <c r="L184" t="str">
        <f t="shared" si="54"/>
        <v/>
      </c>
      <c r="M184" t="str">
        <f t="shared" si="54"/>
        <v/>
      </c>
      <c r="N184" t="str">
        <f t="shared" si="55"/>
        <v/>
      </c>
      <c r="O184" t="str">
        <f t="shared" si="55"/>
        <v/>
      </c>
      <c r="P184" t="str">
        <f t="shared" si="55"/>
        <v/>
      </c>
      <c r="Q184" t="str">
        <f t="shared" si="55"/>
        <v/>
      </c>
      <c r="R184" t="str">
        <f t="shared" si="55"/>
        <v/>
      </c>
      <c r="S184" t="str">
        <f t="shared" si="55"/>
        <v/>
      </c>
      <c r="T184" t="str">
        <f t="shared" si="55"/>
        <v/>
      </c>
      <c r="U184" t="str">
        <f t="shared" si="56"/>
        <v/>
      </c>
    </row>
    <row r="185" spans="1:21" x14ac:dyDescent="0.25">
      <c r="A185" t="str">
        <f>Database!A185</f>
        <v>VAN</v>
      </c>
      <c r="B185" t="str">
        <f>Database!F185</f>
        <v>CAN</v>
      </c>
      <c r="C185">
        <f>Database!G185</f>
        <v>5500000</v>
      </c>
      <c r="D185" t="str">
        <f t="shared" si="54"/>
        <v/>
      </c>
      <c r="E185" t="str">
        <f t="shared" si="54"/>
        <v/>
      </c>
      <c r="F185" t="str">
        <f t="shared" si="54"/>
        <v/>
      </c>
      <c r="G185">
        <f t="shared" si="54"/>
        <v>5500000</v>
      </c>
      <c r="H185" t="str">
        <f t="shared" si="54"/>
        <v/>
      </c>
      <c r="I185" t="str">
        <f t="shared" si="54"/>
        <v/>
      </c>
      <c r="J185" t="str">
        <f t="shared" si="54"/>
        <v/>
      </c>
      <c r="K185" t="str">
        <f t="shared" si="54"/>
        <v/>
      </c>
      <c r="L185" t="str">
        <f t="shared" si="54"/>
        <v/>
      </c>
      <c r="M185" t="str">
        <f t="shared" si="54"/>
        <v/>
      </c>
      <c r="N185" t="str">
        <f t="shared" si="55"/>
        <v/>
      </c>
      <c r="O185" t="str">
        <f t="shared" si="55"/>
        <v/>
      </c>
      <c r="P185" t="str">
        <f t="shared" si="55"/>
        <v/>
      </c>
      <c r="Q185" t="str">
        <f t="shared" si="55"/>
        <v/>
      </c>
      <c r="R185" t="str">
        <f t="shared" si="55"/>
        <v/>
      </c>
      <c r="S185" t="str">
        <f t="shared" si="55"/>
        <v/>
      </c>
      <c r="T185" t="str">
        <f t="shared" si="55"/>
        <v/>
      </c>
      <c r="U185" t="str">
        <f t="shared" si="56"/>
        <v/>
      </c>
    </row>
    <row r="186" spans="1:21" x14ac:dyDescent="0.25">
      <c r="A186" t="str">
        <f>Database!A186</f>
        <v>CBJ</v>
      </c>
      <c r="B186" t="str">
        <f>Database!F186</f>
        <v>LAT</v>
      </c>
      <c r="C186">
        <f>Database!G186</f>
        <v>5400000</v>
      </c>
      <c r="D186" t="str">
        <f t="shared" si="54"/>
        <v/>
      </c>
      <c r="E186" t="str">
        <f t="shared" si="54"/>
        <v/>
      </c>
      <c r="F186" t="str">
        <f t="shared" si="54"/>
        <v/>
      </c>
      <c r="G186" t="str">
        <f t="shared" si="54"/>
        <v/>
      </c>
      <c r="H186" t="str">
        <f t="shared" si="54"/>
        <v/>
      </c>
      <c r="I186" t="str">
        <f t="shared" si="54"/>
        <v/>
      </c>
      <c r="J186" t="str">
        <f t="shared" si="54"/>
        <v/>
      </c>
      <c r="K186" t="str">
        <f t="shared" si="54"/>
        <v/>
      </c>
      <c r="L186" t="str">
        <f t="shared" si="54"/>
        <v/>
      </c>
      <c r="M186" t="str">
        <f t="shared" si="54"/>
        <v/>
      </c>
      <c r="N186">
        <f t="shared" si="55"/>
        <v>5400000</v>
      </c>
      <c r="O186" t="str">
        <f t="shared" si="55"/>
        <v/>
      </c>
      <c r="P186" t="str">
        <f t="shared" si="55"/>
        <v/>
      </c>
      <c r="Q186" t="str">
        <f t="shared" si="55"/>
        <v/>
      </c>
      <c r="R186" t="str">
        <f t="shared" si="55"/>
        <v/>
      </c>
      <c r="S186" t="str">
        <f t="shared" si="55"/>
        <v/>
      </c>
      <c r="T186" t="str">
        <f t="shared" si="55"/>
        <v/>
      </c>
      <c r="U186" t="str">
        <f t="shared" si="56"/>
        <v/>
      </c>
    </row>
    <row r="187" spans="1:21" x14ac:dyDescent="0.25">
      <c r="A187" t="str">
        <f>Database!A187</f>
        <v>CHI</v>
      </c>
      <c r="B187" t="str">
        <f>Database!F187</f>
        <v>FIN</v>
      </c>
      <c r="C187">
        <f>Database!G187</f>
        <v>5400000</v>
      </c>
      <c r="D187" t="str">
        <f t="shared" si="54"/>
        <v/>
      </c>
      <c r="E187" t="str">
        <f t="shared" si="54"/>
        <v/>
      </c>
      <c r="F187" t="str">
        <f t="shared" si="54"/>
        <v/>
      </c>
      <c r="G187" t="str">
        <f t="shared" si="54"/>
        <v/>
      </c>
      <c r="H187" t="str">
        <f t="shared" si="54"/>
        <v/>
      </c>
      <c r="I187" t="str">
        <f t="shared" si="54"/>
        <v/>
      </c>
      <c r="J187" t="str">
        <f t="shared" si="54"/>
        <v/>
      </c>
      <c r="K187" t="str">
        <f t="shared" si="54"/>
        <v/>
      </c>
      <c r="L187">
        <f t="shared" si="54"/>
        <v>5400000</v>
      </c>
      <c r="M187" t="str">
        <f t="shared" si="54"/>
        <v/>
      </c>
      <c r="N187" t="str">
        <f t="shared" si="55"/>
        <v/>
      </c>
      <c r="O187" t="str">
        <f t="shared" si="55"/>
        <v/>
      </c>
      <c r="P187" t="str">
        <f t="shared" si="55"/>
        <v/>
      </c>
      <c r="Q187" t="str">
        <f t="shared" si="55"/>
        <v/>
      </c>
      <c r="R187" t="str">
        <f t="shared" si="55"/>
        <v/>
      </c>
      <c r="S187" t="str">
        <f t="shared" si="55"/>
        <v/>
      </c>
      <c r="T187" t="str">
        <f t="shared" si="55"/>
        <v/>
      </c>
      <c r="U187" t="str">
        <f t="shared" si="56"/>
        <v/>
      </c>
    </row>
    <row r="188" spans="1:21" x14ac:dyDescent="0.25">
      <c r="A188" t="str">
        <f>Database!A188</f>
        <v>CGY</v>
      </c>
      <c r="B188" t="str">
        <f>Database!F188</f>
        <v>CAN</v>
      </c>
      <c r="C188">
        <f>Database!G188</f>
        <v>5350000</v>
      </c>
      <c r="D188" t="str">
        <f t="shared" si="54"/>
        <v/>
      </c>
      <c r="E188" t="str">
        <f t="shared" si="54"/>
        <v/>
      </c>
      <c r="F188" t="str">
        <f t="shared" si="54"/>
        <v/>
      </c>
      <c r="G188">
        <f t="shared" si="54"/>
        <v>5350000</v>
      </c>
      <c r="H188" t="str">
        <f t="shared" si="54"/>
        <v/>
      </c>
      <c r="I188" t="str">
        <f t="shared" si="54"/>
        <v/>
      </c>
      <c r="J188" t="str">
        <f t="shared" si="54"/>
        <v/>
      </c>
      <c r="K188" t="str">
        <f t="shared" si="54"/>
        <v/>
      </c>
      <c r="L188" t="str">
        <f t="shared" si="54"/>
        <v/>
      </c>
      <c r="M188" t="str">
        <f t="shared" si="54"/>
        <v/>
      </c>
      <c r="N188" t="str">
        <f t="shared" si="55"/>
        <v/>
      </c>
      <c r="O188" t="str">
        <f t="shared" si="55"/>
        <v/>
      </c>
      <c r="P188" t="str">
        <f t="shared" si="55"/>
        <v/>
      </c>
      <c r="Q188" t="str">
        <f t="shared" si="55"/>
        <v/>
      </c>
      <c r="R188" t="str">
        <f t="shared" si="55"/>
        <v/>
      </c>
      <c r="S188" t="str">
        <f t="shared" si="55"/>
        <v/>
      </c>
      <c r="T188" t="str">
        <f t="shared" si="55"/>
        <v/>
      </c>
      <c r="U188" t="str">
        <f t="shared" si="56"/>
        <v/>
      </c>
    </row>
    <row r="189" spans="1:21" x14ac:dyDescent="0.25">
      <c r="A189" t="str">
        <f>Database!A189</f>
        <v>CBJ</v>
      </c>
      <c r="B189" t="str">
        <f>Database!F189</f>
        <v>USA</v>
      </c>
      <c r="C189">
        <f>Database!G189</f>
        <v>5250000</v>
      </c>
      <c r="D189" t="str">
        <f t="shared" si="54"/>
        <v/>
      </c>
      <c r="E189" t="str">
        <f t="shared" si="54"/>
        <v/>
      </c>
      <c r="F189" t="str">
        <f t="shared" si="54"/>
        <v/>
      </c>
      <c r="G189" t="str">
        <f t="shared" si="54"/>
        <v/>
      </c>
      <c r="H189" t="str">
        <f t="shared" si="54"/>
        <v/>
      </c>
      <c r="I189" t="str">
        <f t="shared" si="54"/>
        <v/>
      </c>
      <c r="J189" t="str">
        <f t="shared" si="54"/>
        <v/>
      </c>
      <c r="K189" t="str">
        <f t="shared" si="54"/>
        <v/>
      </c>
      <c r="L189" t="str">
        <f t="shared" si="54"/>
        <v/>
      </c>
      <c r="M189" t="str">
        <f t="shared" si="54"/>
        <v/>
      </c>
      <c r="N189" t="str">
        <f t="shared" si="55"/>
        <v/>
      </c>
      <c r="O189" t="str">
        <f t="shared" si="55"/>
        <v/>
      </c>
      <c r="P189" t="str">
        <f t="shared" si="55"/>
        <v/>
      </c>
      <c r="Q189" t="str">
        <f t="shared" si="55"/>
        <v/>
      </c>
      <c r="R189" t="str">
        <f t="shared" si="55"/>
        <v/>
      </c>
      <c r="S189" t="str">
        <f t="shared" si="55"/>
        <v/>
      </c>
      <c r="T189">
        <f t="shared" si="55"/>
        <v>5250000</v>
      </c>
      <c r="U189" t="str">
        <f t="shared" si="56"/>
        <v/>
      </c>
    </row>
    <row r="190" spans="1:21" x14ac:dyDescent="0.25">
      <c r="A190" t="str">
        <f>Database!A190</f>
        <v>COL</v>
      </c>
      <c r="B190" t="str">
        <f>Database!F190</f>
        <v>CAN</v>
      </c>
      <c r="C190">
        <f>Database!G190</f>
        <v>5250000</v>
      </c>
      <c r="D190" t="str">
        <f t="shared" si="54"/>
        <v/>
      </c>
      <c r="E190" t="str">
        <f t="shared" si="54"/>
        <v/>
      </c>
      <c r="F190" t="str">
        <f t="shared" si="54"/>
        <v/>
      </c>
      <c r="G190">
        <f t="shared" si="54"/>
        <v>5250000</v>
      </c>
      <c r="H190" t="str">
        <f t="shared" si="54"/>
        <v/>
      </c>
      <c r="I190" t="str">
        <f t="shared" si="54"/>
        <v/>
      </c>
      <c r="J190" t="str">
        <f t="shared" si="54"/>
        <v/>
      </c>
      <c r="K190" t="str">
        <f t="shared" si="54"/>
        <v/>
      </c>
      <c r="L190" t="str">
        <f t="shared" si="54"/>
        <v/>
      </c>
      <c r="M190" t="str">
        <f t="shared" si="54"/>
        <v/>
      </c>
      <c r="N190" t="str">
        <f t="shared" si="55"/>
        <v/>
      </c>
      <c r="O190" t="str">
        <f t="shared" si="55"/>
        <v/>
      </c>
      <c r="P190" t="str">
        <f t="shared" si="55"/>
        <v/>
      </c>
      <c r="Q190" t="str">
        <f t="shared" si="55"/>
        <v/>
      </c>
      <c r="R190" t="str">
        <f t="shared" si="55"/>
        <v/>
      </c>
      <c r="S190" t="str">
        <f t="shared" si="55"/>
        <v/>
      </c>
      <c r="T190" t="str">
        <f t="shared" si="55"/>
        <v/>
      </c>
      <c r="U190" t="str">
        <f t="shared" si="56"/>
        <v/>
      </c>
    </row>
    <row r="191" spans="1:21" x14ac:dyDescent="0.25">
      <c r="A191" t="str">
        <f>Database!A191</f>
        <v>LAK</v>
      </c>
      <c r="B191" t="str">
        <f>Database!F191</f>
        <v>CAN</v>
      </c>
      <c r="C191">
        <f>Database!G191</f>
        <v>5250000</v>
      </c>
      <c r="D191" t="str">
        <f t="shared" si="54"/>
        <v/>
      </c>
      <c r="E191" t="str">
        <f t="shared" si="54"/>
        <v/>
      </c>
      <c r="F191" t="str">
        <f t="shared" si="54"/>
        <v/>
      </c>
      <c r="G191">
        <f t="shared" si="54"/>
        <v>5250000</v>
      </c>
      <c r="H191" t="str">
        <f t="shared" si="54"/>
        <v/>
      </c>
      <c r="I191" t="str">
        <f t="shared" si="54"/>
        <v/>
      </c>
      <c r="J191" t="str">
        <f t="shared" si="54"/>
        <v/>
      </c>
      <c r="K191" t="str">
        <f t="shared" si="54"/>
        <v/>
      </c>
      <c r="L191" t="str">
        <f t="shared" si="54"/>
        <v/>
      </c>
      <c r="M191" t="str">
        <f t="shared" si="54"/>
        <v/>
      </c>
      <c r="N191" t="str">
        <f t="shared" si="55"/>
        <v/>
      </c>
      <c r="O191" t="str">
        <f t="shared" si="55"/>
        <v/>
      </c>
      <c r="P191" t="str">
        <f t="shared" si="55"/>
        <v/>
      </c>
      <c r="Q191" t="str">
        <f t="shared" si="55"/>
        <v/>
      </c>
      <c r="R191" t="str">
        <f t="shared" si="55"/>
        <v/>
      </c>
      <c r="S191" t="str">
        <f t="shared" si="55"/>
        <v/>
      </c>
      <c r="T191" t="str">
        <f t="shared" si="55"/>
        <v/>
      </c>
      <c r="U191" t="str">
        <f t="shared" si="56"/>
        <v/>
      </c>
    </row>
    <row r="192" spans="1:21" x14ac:dyDescent="0.25">
      <c r="A192" t="str">
        <f>Database!A192</f>
        <v>MIN</v>
      </c>
      <c r="B192" t="str">
        <f>Database!F192</f>
        <v>SWE</v>
      </c>
      <c r="C192">
        <f>Database!G192</f>
        <v>5250000</v>
      </c>
      <c r="D192" t="str">
        <f t="shared" ref="D192:M201" si="57">IF($B192=D$1,$C192,"")</f>
        <v/>
      </c>
      <c r="E192" t="str">
        <f t="shared" si="57"/>
        <v/>
      </c>
      <c r="F192" t="str">
        <f t="shared" si="57"/>
        <v/>
      </c>
      <c r="G192" t="str">
        <f t="shared" si="57"/>
        <v/>
      </c>
      <c r="H192" t="str">
        <f t="shared" si="57"/>
        <v/>
      </c>
      <c r="I192" t="str">
        <f t="shared" si="57"/>
        <v/>
      </c>
      <c r="J192" t="str">
        <f t="shared" si="57"/>
        <v/>
      </c>
      <c r="K192" t="str">
        <f t="shared" si="57"/>
        <v/>
      </c>
      <c r="L192" t="str">
        <f t="shared" si="57"/>
        <v/>
      </c>
      <c r="M192" t="str">
        <f t="shared" si="57"/>
        <v/>
      </c>
      <c r="N192" t="str">
        <f t="shared" ref="N192:T201" si="58">IF($B192=N$1,$C192,"")</f>
        <v/>
      </c>
      <c r="O192" t="str">
        <f t="shared" si="58"/>
        <v/>
      </c>
      <c r="P192" t="str">
        <f t="shared" si="58"/>
        <v/>
      </c>
      <c r="Q192" t="str">
        <f t="shared" si="58"/>
        <v/>
      </c>
      <c r="R192" t="str">
        <f t="shared" si="58"/>
        <v/>
      </c>
      <c r="S192">
        <f t="shared" si="58"/>
        <v>5250000</v>
      </c>
      <c r="T192" t="str">
        <f t="shared" si="58"/>
        <v/>
      </c>
      <c r="U192" t="str">
        <f t="shared" ref="U192:U201" si="59">IF($B192=U$1,$C192,"")</f>
        <v/>
      </c>
    </row>
    <row r="193" spans="1:21" x14ac:dyDescent="0.25">
      <c r="A193" t="str">
        <f>Database!A193</f>
        <v>SEA</v>
      </c>
      <c r="B193" t="str">
        <f>Database!F193</f>
        <v>SWE</v>
      </c>
      <c r="C193">
        <f>Database!G193</f>
        <v>5250000</v>
      </c>
      <c r="D193" t="str">
        <f t="shared" si="57"/>
        <v/>
      </c>
      <c r="E193" t="str">
        <f t="shared" si="57"/>
        <v/>
      </c>
      <c r="F193" t="str">
        <f t="shared" si="57"/>
        <v/>
      </c>
      <c r="G193" t="str">
        <f t="shared" si="57"/>
        <v/>
      </c>
      <c r="H193" t="str">
        <f t="shared" si="57"/>
        <v/>
      </c>
      <c r="I193" t="str">
        <f t="shared" si="57"/>
        <v/>
      </c>
      <c r="J193" t="str">
        <f t="shared" si="57"/>
        <v/>
      </c>
      <c r="K193" t="str">
        <f t="shared" si="57"/>
        <v/>
      </c>
      <c r="L193" t="str">
        <f t="shared" si="57"/>
        <v/>
      </c>
      <c r="M193" t="str">
        <f t="shared" si="57"/>
        <v/>
      </c>
      <c r="N193" t="str">
        <f t="shared" si="58"/>
        <v/>
      </c>
      <c r="O193" t="str">
        <f t="shared" si="58"/>
        <v/>
      </c>
      <c r="P193" t="str">
        <f t="shared" si="58"/>
        <v/>
      </c>
      <c r="Q193" t="str">
        <f t="shared" si="58"/>
        <v/>
      </c>
      <c r="R193" t="str">
        <f t="shared" si="58"/>
        <v/>
      </c>
      <c r="S193">
        <f t="shared" si="58"/>
        <v>5250000</v>
      </c>
      <c r="T193" t="str">
        <f t="shared" si="58"/>
        <v/>
      </c>
      <c r="U193" t="str">
        <f t="shared" si="59"/>
        <v/>
      </c>
    </row>
    <row r="194" spans="1:21" x14ac:dyDescent="0.25">
      <c r="A194" t="str">
        <f>Database!A194</f>
        <v>TBL</v>
      </c>
      <c r="B194" t="str">
        <f>Database!F194</f>
        <v>SVK</v>
      </c>
      <c r="C194">
        <f>Database!G194</f>
        <v>5200000</v>
      </c>
      <c r="D194" t="str">
        <f t="shared" si="57"/>
        <v/>
      </c>
      <c r="E194" t="str">
        <f t="shared" si="57"/>
        <v/>
      </c>
      <c r="F194" t="str">
        <f t="shared" si="57"/>
        <v/>
      </c>
      <c r="G194" t="str">
        <f t="shared" si="57"/>
        <v/>
      </c>
      <c r="H194" t="str">
        <f t="shared" si="57"/>
        <v/>
      </c>
      <c r="I194" t="str">
        <f t="shared" si="57"/>
        <v/>
      </c>
      <c r="J194" t="str">
        <f t="shared" si="57"/>
        <v/>
      </c>
      <c r="K194" t="str">
        <f t="shared" si="57"/>
        <v/>
      </c>
      <c r="L194" t="str">
        <f t="shared" si="57"/>
        <v/>
      </c>
      <c r="M194" t="str">
        <f t="shared" si="57"/>
        <v/>
      </c>
      <c r="N194" t="str">
        <f t="shared" si="58"/>
        <v/>
      </c>
      <c r="O194" t="str">
        <f t="shared" si="58"/>
        <v/>
      </c>
      <c r="P194" t="str">
        <f t="shared" si="58"/>
        <v/>
      </c>
      <c r="Q194">
        <f t="shared" si="58"/>
        <v>5200000</v>
      </c>
      <c r="R194" t="str">
        <f t="shared" si="58"/>
        <v/>
      </c>
      <c r="S194" t="str">
        <f t="shared" si="58"/>
        <v/>
      </c>
      <c r="T194" t="str">
        <f t="shared" si="58"/>
        <v/>
      </c>
      <c r="U194" t="str">
        <f t="shared" si="59"/>
        <v/>
      </c>
    </row>
    <row r="195" spans="1:21" x14ac:dyDescent="0.25">
      <c r="A195" t="str">
        <f>Database!A195</f>
        <v>PHI</v>
      </c>
      <c r="B195" t="str">
        <f>Database!F195</f>
        <v>USA</v>
      </c>
      <c r="C195">
        <f>Database!G195</f>
        <v>5150000</v>
      </c>
      <c r="D195" t="str">
        <f t="shared" si="57"/>
        <v/>
      </c>
      <c r="E195" t="str">
        <f t="shared" si="57"/>
        <v/>
      </c>
      <c r="F195" t="str">
        <f t="shared" si="57"/>
        <v/>
      </c>
      <c r="G195" t="str">
        <f t="shared" si="57"/>
        <v/>
      </c>
      <c r="H195" t="str">
        <f t="shared" si="57"/>
        <v/>
      </c>
      <c r="I195" t="str">
        <f t="shared" si="57"/>
        <v/>
      </c>
      <c r="J195" t="str">
        <f t="shared" si="57"/>
        <v/>
      </c>
      <c r="K195" t="str">
        <f t="shared" si="57"/>
        <v/>
      </c>
      <c r="L195" t="str">
        <f t="shared" si="57"/>
        <v/>
      </c>
      <c r="M195" t="str">
        <f t="shared" si="57"/>
        <v/>
      </c>
      <c r="N195" t="str">
        <f t="shared" si="58"/>
        <v/>
      </c>
      <c r="O195" t="str">
        <f t="shared" si="58"/>
        <v/>
      </c>
      <c r="P195" t="str">
        <f t="shared" si="58"/>
        <v/>
      </c>
      <c r="Q195" t="str">
        <f t="shared" si="58"/>
        <v/>
      </c>
      <c r="R195" t="str">
        <f t="shared" si="58"/>
        <v/>
      </c>
      <c r="S195" t="str">
        <f t="shared" si="58"/>
        <v/>
      </c>
      <c r="T195">
        <f t="shared" si="58"/>
        <v>5150000</v>
      </c>
      <c r="U195" t="str">
        <f t="shared" si="59"/>
        <v/>
      </c>
    </row>
    <row r="196" spans="1:21" x14ac:dyDescent="0.25">
      <c r="A196" t="str">
        <f>Database!A196</f>
        <v>EDM</v>
      </c>
      <c r="B196" t="str">
        <f>Database!F196</f>
        <v>CAN</v>
      </c>
      <c r="C196">
        <f>Database!G196</f>
        <v>5125000</v>
      </c>
      <c r="D196" t="str">
        <f t="shared" si="57"/>
        <v/>
      </c>
      <c r="E196" t="str">
        <f t="shared" si="57"/>
        <v/>
      </c>
      <c r="F196" t="str">
        <f t="shared" si="57"/>
        <v/>
      </c>
      <c r="G196">
        <f t="shared" si="57"/>
        <v>5125000</v>
      </c>
      <c r="H196" t="str">
        <f t="shared" si="57"/>
        <v/>
      </c>
      <c r="I196" t="str">
        <f t="shared" si="57"/>
        <v/>
      </c>
      <c r="J196" t="str">
        <f t="shared" si="57"/>
        <v/>
      </c>
      <c r="K196" t="str">
        <f t="shared" si="57"/>
        <v/>
      </c>
      <c r="L196" t="str">
        <f t="shared" si="57"/>
        <v/>
      </c>
      <c r="M196" t="str">
        <f t="shared" si="57"/>
        <v/>
      </c>
      <c r="N196" t="str">
        <f t="shared" si="58"/>
        <v/>
      </c>
      <c r="O196" t="str">
        <f t="shared" si="58"/>
        <v/>
      </c>
      <c r="P196" t="str">
        <f t="shared" si="58"/>
        <v/>
      </c>
      <c r="Q196" t="str">
        <f t="shared" si="58"/>
        <v/>
      </c>
      <c r="R196" t="str">
        <f t="shared" si="58"/>
        <v/>
      </c>
      <c r="S196" t="str">
        <f t="shared" si="58"/>
        <v/>
      </c>
      <c r="T196" t="str">
        <f t="shared" si="58"/>
        <v/>
      </c>
      <c r="U196" t="str">
        <f t="shared" si="59"/>
        <v/>
      </c>
    </row>
    <row r="197" spans="1:21" x14ac:dyDescent="0.25">
      <c r="A197" t="str">
        <f>Database!A197</f>
        <v>PIT</v>
      </c>
      <c r="B197" t="str">
        <f>Database!F197</f>
        <v>USA</v>
      </c>
      <c r="C197">
        <f>Database!G197</f>
        <v>5125000</v>
      </c>
      <c r="D197" t="str">
        <f t="shared" si="57"/>
        <v/>
      </c>
      <c r="E197" t="str">
        <f t="shared" si="57"/>
        <v/>
      </c>
      <c r="F197" t="str">
        <f t="shared" si="57"/>
        <v/>
      </c>
      <c r="G197" t="str">
        <f t="shared" si="57"/>
        <v/>
      </c>
      <c r="H197" t="str">
        <f t="shared" si="57"/>
        <v/>
      </c>
      <c r="I197" t="str">
        <f t="shared" si="57"/>
        <v/>
      </c>
      <c r="J197" t="str">
        <f t="shared" si="57"/>
        <v/>
      </c>
      <c r="K197" t="str">
        <f t="shared" si="57"/>
        <v/>
      </c>
      <c r="L197" t="str">
        <f t="shared" si="57"/>
        <v/>
      </c>
      <c r="M197" t="str">
        <f t="shared" si="57"/>
        <v/>
      </c>
      <c r="N197" t="str">
        <f t="shared" si="58"/>
        <v/>
      </c>
      <c r="O197" t="str">
        <f t="shared" si="58"/>
        <v/>
      </c>
      <c r="P197" t="str">
        <f t="shared" si="58"/>
        <v/>
      </c>
      <c r="Q197" t="str">
        <f t="shared" si="58"/>
        <v/>
      </c>
      <c r="R197" t="str">
        <f t="shared" si="58"/>
        <v/>
      </c>
      <c r="S197" t="str">
        <f t="shared" si="58"/>
        <v/>
      </c>
      <c r="T197">
        <f t="shared" si="58"/>
        <v>5125000</v>
      </c>
      <c r="U197" t="str">
        <f t="shared" si="59"/>
        <v/>
      </c>
    </row>
    <row r="198" spans="1:21" x14ac:dyDescent="0.25">
      <c r="A198" t="str">
        <f>Database!A198</f>
        <v>MIN</v>
      </c>
      <c r="B198" t="str">
        <f>Database!F198</f>
        <v>USA</v>
      </c>
      <c r="C198">
        <f>Database!G198</f>
        <v>5110677</v>
      </c>
      <c r="D198" t="str">
        <f t="shared" si="57"/>
        <v/>
      </c>
      <c r="E198" t="str">
        <f t="shared" si="57"/>
        <v/>
      </c>
      <c r="F198" t="str">
        <f t="shared" si="57"/>
        <v/>
      </c>
      <c r="G198" t="str">
        <f t="shared" si="57"/>
        <v/>
      </c>
      <c r="H198" t="str">
        <f t="shared" si="57"/>
        <v/>
      </c>
      <c r="I198" t="str">
        <f t="shared" si="57"/>
        <v/>
      </c>
      <c r="J198" t="str">
        <f t="shared" si="57"/>
        <v/>
      </c>
      <c r="K198" t="str">
        <f t="shared" si="57"/>
        <v/>
      </c>
      <c r="L198" t="str">
        <f t="shared" si="57"/>
        <v/>
      </c>
      <c r="M198" t="str">
        <f t="shared" si="57"/>
        <v/>
      </c>
      <c r="N198" t="str">
        <f t="shared" si="58"/>
        <v/>
      </c>
      <c r="O198" t="str">
        <f t="shared" si="58"/>
        <v/>
      </c>
      <c r="P198" t="str">
        <f t="shared" si="58"/>
        <v/>
      </c>
      <c r="Q198" t="str">
        <f t="shared" si="58"/>
        <v/>
      </c>
      <c r="R198" t="str">
        <f t="shared" si="58"/>
        <v/>
      </c>
      <c r="S198" t="str">
        <f t="shared" si="58"/>
        <v/>
      </c>
      <c r="T198">
        <f t="shared" si="58"/>
        <v>5110677</v>
      </c>
      <c r="U198" t="str">
        <f t="shared" si="59"/>
        <v/>
      </c>
    </row>
    <row r="199" spans="1:21" x14ac:dyDescent="0.25">
      <c r="A199" t="str">
        <f>Database!A199</f>
        <v>DET</v>
      </c>
      <c r="B199" t="str">
        <f>Database!F199</f>
        <v>USA</v>
      </c>
      <c r="C199">
        <f>Database!G199</f>
        <v>5100000</v>
      </c>
      <c r="D199" t="str">
        <f t="shared" si="57"/>
        <v/>
      </c>
      <c r="E199" t="str">
        <f t="shared" si="57"/>
        <v/>
      </c>
      <c r="F199" t="str">
        <f t="shared" si="57"/>
        <v/>
      </c>
      <c r="G199" t="str">
        <f t="shared" si="57"/>
        <v/>
      </c>
      <c r="H199" t="str">
        <f t="shared" si="57"/>
        <v/>
      </c>
      <c r="I199" t="str">
        <f t="shared" si="57"/>
        <v/>
      </c>
      <c r="J199" t="str">
        <f t="shared" si="57"/>
        <v/>
      </c>
      <c r="K199" t="str">
        <f t="shared" si="57"/>
        <v/>
      </c>
      <c r="L199" t="str">
        <f t="shared" si="57"/>
        <v/>
      </c>
      <c r="M199" t="str">
        <f t="shared" si="57"/>
        <v/>
      </c>
      <c r="N199" t="str">
        <f t="shared" si="58"/>
        <v/>
      </c>
      <c r="O199" t="str">
        <f t="shared" si="58"/>
        <v/>
      </c>
      <c r="P199" t="str">
        <f t="shared" si="58"/>
        <v/>
      </c>
      <c r="Q199" t="str">
        <f t="shared" si="58"/>
        <v/>
      </c>
      <c r="R199" t="str">
        <f t="shared" si="58"/>
        <v/>
      </c>
      <c r="S199" t="str">
        <f t="shared" si="58"/>
        <v/>
      </c>
      <c r="T199">
        <f t="shared" si="58"/>
        <v>5100000</v>
      </c>
      <c r="U199" t="str">
        <f t="shared" si="59"/>
        <v/>
      </c>
    </row>
    <row r="200" spans="1:21" x14ac:dyDescent="0.25">
      <c r="A200" t="str">
        <f>Database!A200</f>
        <v>PHI</v>
      </c>
      <c r="B200" t="str">
        <f>Database!F200</f>
        <v>FIN</v>
      </c>
      <c r="C200">
        <f>Database!G200</f>
        <v>5100000</v>
      </c>
      <c r="D200" t="str">
        <f t="shared" si="57"/>
        <v/>
      </c>
      <c r="E200" t="str">
        <f t="shared" si="57"/>
        <v/>
      </c>
      <c r="F200" t="str">
        <f t="shared" si="57"/>
        <v/>
      </c>
      <c r="G200" t="str">
        <f t="shared" si="57"/>
        <v/>
      </c>
      <c r="H200" t="str">
        <f t="shared" si="57"/>
        <v/>
      </c>
      <c r="I200" t="str">
        <f t="shared" si="57"/>
        <v/>
      </c>
      <c r="J200" t="str">
        <f t="shared" si="57"/>
        <v/>
      </c>
      <c r="K200" t="str">
        <f t="shared" si="57"/>
        <v/>
      </c>
      <c r="L200">
        <f t="shared" si="57"/>
        <v>5100000</v>
      </c>
      <c r="M200" t="str">
        <f t="shared" si="57"/>
        <v/>
      </c>
      <c r="N200" t="str">
        <f t="shared" si="58"/>
        <v/>
      </c>
      <c r="O200" t="str">
        <f t="shared" si="58"/>
        <v/>
      </c>
      <c r="P200" t="str">
        <f t="shared" si="58"/>
        <v/>
      </c>
      <c r="Q200" t="str">
        <f t="shared" si="58"/>
        <v/>
      </c>
      <c r="R200" t="str">
        <f t="shared" si="58"/>
        <v/>
      </c>
      <c r="S200" t="str">
        <f t="shared" si="58"/>
        <v/>
      </c>
      <c r="T200" t="str">
        <f t="shared" si="58"/>
        <v/>
      </c>
      <c r="U200" t="str">
        <f t="shared" si="59"/>
        <v/>
      </c>
    </row>
    <row r="201" spans="1:21" x14ac:dyDescent="0.25">
      <c r="A201" t="str">
        <f>Database!A201</f>
        <v>BOS</v>
      </c>
      <c r="B201" t="str">
        <f>Database!F201</f>
        <v>RUS</v>
      </c>
      <c r="C201">
        <f>Database!G201</f>
        <v>5000000</v>
      </c>
      <c r="D201" t="str">
        <f t="shared" si="57"/>
        <v/>
      </c>
      <c r="E201" t="str">
        <f t="shared" si="57"/>
        <v/>
      </c>
      <c r="F201" t="str">
        <f t="shared" si="57"/>
        <v/>
      </c>
      <c r="G201" t="str">
        <f t="shared" si="57"/>
        <v/>
      </c>
      <c r="H201" t="str">
        <f t="shared" si="57"/>
        <v/>
      </c>
      <c r="I201" t="str">
        <f t="shared" si="57"/>
        <v/>
      </c>
      <c r="J201" t="str">
        <f t="shared" si="57"/>
        <v/>
      </c>
      <c r="K201" t="str">
        <f t="shared" si="57"/>
        <v/>
      </c>
      <c r="L201" t="str">
        <f t="shared" si="57"/>
        <v/>
      </c>
      <c r="M201" t="str">
        <f t="shared" si="57"/>
        <v/>
      </c>
      <c r="N201" t="str">
        <f t="shared" si="58"/>
        <v/>
      </c>
      <c r="O201" t="str">
        <f t="shared" si="58"/>
        <v/>
      </c>
      <c r="P201">
        <f t="shared" si="58"/>
        <v>5000000</v>
      </c>
      <c r="Q201" t="str">
        <f t="shared" si="58"/>
        <v/>
      </c>
      <c r="R201" t="str">
        <f t="shared" si="58"/>
        <v/>
      </c>
      <c r="S201" t="str">
        <f t="shared" si="58"/>
        <v/>
      </c>
      <c r="T201" t="str">
        <f t="shared" si="58"/>
        <v/>
      </c>
      <c r="U201" t="str">
        <f t="shared" si="59"/>
        <v/>
      </c>
    </row>
    <row r="202" spans="1:21" x14ac:dyDescent="0.25">
      <c r="A202" t="str">
        <f>Database!A202</f>
        <v>BUF</v>
      </c>
      <c r="B202" t="str">
        <f>Database!F202</f>
        <v>USA</v>
      </c>
      <c r="C202">
        <f>Database!G202</f>
        <v>5000000</v>
      </c>
      <c r="D202" t="str">
        <f t="shared" ref="D202:M211" si="60">IF($B202=D$1,$C202,"")</f>
        <v/>
      </c>
      <c r="E202" t="str">
        <f t="shared" si="60"/>
        <v/>
      </c>
      <c r="F202" t="str">
        <f t="shared" si="60"/>
        <v/>
      </c>
      <c r="G202" t="str">
        <f t="shared" si="60"/>
        <v/>
      </c>
      <c r="H202" t="str">
        <f t="shared" si="60"/>
        <v/>
      </c>
      <c r="I202" t="str">
        <f t="shared" si="60"/>
        <v/>
      </c>
      <c r="J202" t="str">
        <f t="shared" si="60"/>
        <v/>
      </c>
      <c r="K202" t="str">
        <f t="shared" si="60"/>
        <v/>
      </c>
      <c r="L202" t="str">
        <f t="shared" si="60"/>
        <v/>
      </c>
      <c r="M202" t="str">
        <f t="shared" si="60"/>
        <v/>
      </c>
      <c r="N202" t="str">
        <f t="shared" ref="N202:T211" si="61">IF($B202=N$1,$C202,"")</f>
        <v/>
      </c>
      <c r="O202" t="str">
        <f t="shared" si="61"/>
        <v/>
      </c>
      <c r="P202" t="str">
        <f t="shared" si="61"/>
        <v/>
      </c>
      <c r="Q202" t="str">
        <f t="shared" si="61"/>
        <v/>
      </c>
      <c r="R202" t="str">
        <f t="shared" si="61"/>
        <v/>
      </c>
      <c r="S202" t="str">
        <f t="shared" si="61"/>
        <v/>
      </c>
      <c r="T202">
        <f t="shared" si="61"/>
        <v>5000000</v>
      </c>
      <c r="U202" t="str">
        <f t="shared" ref="U202:U211" si="62">IF($B202=U$1,$C202,"")</f>
        <v/>
      </c>
    </row>
    <row r="203" spans="1:21" x14ac:dyDescent="0.25">
      <c r="A203" t="str">
        <f>Database!A203</f>
        <v>CGY</v>
      </c>
      <c r="B203" t="str">
        <f>Database!F203</f>
        <v>USA</v>
      </c>
      <c r="C203">
        <f>Database!G203</f>
        <v>5000000</v>
      </c>
      <c r="D203" t="str">
        <f t="shared" si="60"/>
        <v/>
      </c>
      <c r="E203" t="str">
        <f t="shared" si="60"/>
        <v/>
      </c>
      <c r="F203" t="str">
        <f t="shared" si="60"/>
        <v/>
      </c>
      <c r="G203" t="str">
        <f t="shared" si="60"/>
        <v/>
      </c>
      <c r="H203" t="str">
        <f t="shared" si="60"/>
        <v/>
      </c>
      <c r="I203" t="str">
        <f t="shared" si="60"/>
        <v/>
      </c>
      <c r="J203" t="str">
        <f t="shared" si="60"/>
        <v/>
      </c>
      <c r="K203" t="str">
        <f t="shared" si="60"/>
        <v/>
      </c>
      <c r="L203" t="str">
        <f t="shared" si="60"/>
        <v/>
      </c>
      <c r="M203" t="str">
        <f t="shared" si="60"/>
        <v/>
      </c>
      <c r="N203" t="str">
        <f t="shared" si="61"/>
        <v/>
      </c>
      <c r="O203" t="str">
        <f t="shared" si="61"/>
        <v/>
      </c>
      <c r="P203" t="str">
        <f t="shared" si="61"/>
        <v/>
      </c>
      <c r="Q203" t="str">
        <f t="shared" si="61"/>
        <v/>
      </c>
      <c r="R203" t="str">
        <f t="shared" si="61"/>
        <v/>
      </c>
      <c r="S203" t="str">
        <f t="shared" si="61"/>
        <v/>
      </c>
      <c r="T203">
        <f t="shared" si="61"/>
        <v>5000000</v>
      </c>
      <c r="U203" t="str">
        <f t="shared" si="62"/>
        <v/>
      </c>
    </row>
    <row r="204" spans="1:21" x14ac:dyDescent="0.25">
      <c r="A204" t="str">
        <f>Database!A204</f>
        <v>CGY</v>
      </c>
      <c r="B204" t="str">
        <f>Database!F204</f>
        <v>CAN</v>
      </c>
      <c r="C204">
        <f>Database!G204</f>
        <v>5000000</v>
      </c>
      <c r="D204" t="str">
        <f t="shared" si="60"/>
        <v/>
      </c>
      <c r="E204" t="str">
        <f t="shared" si="60"/>
        <v/>
      </c>
      <c r="F204" t="str">
        <f t="shared" si="60"/>
        <v/>
      </c>
      <c r="G204">
        <f t="shared" si="60"/>
        <v>5000000</v>
      </c>
      <c r="H204" t="str">
        <f t="shared" si="60"/>
        <v/>
      </c>
      <c r="I204" t="str">
        <f t="shared" si="60"/>
        <v/>
      </c>
      <c r="J204" t="str">
        <f t="shared" si="60"/>
        <v/>
      </c>
      <c r="K204" t="str">
        <f t="shared" si="60"/>
        <v/>
      </c>
      <c r="L204" t="str">
        <f t="shared" si="60"/>
        <v/>
      </c>
      <c r="M204" t="str">
        <f t="shared" si="60"/>
        <v/>
      </c>
      <c r="N204" t="str">
        <f t="shared" si="61"/>
        <v/>
      </c>
      <c r="O204" t="str">
        <f t="shared" si="61"/>
        <v/>
      </c>
      <c r="P204" t="str">
        <f t="shared" si="61"/>
        <v/>
      </c>
      <c r="Q204" t="str">
        <f t="shared" si="61"/>
        <v/>
      </c>
      <c r="R204" t="str">
        <f t="shared" si="61"/>
        <v/>
      </c>
      <c r="S204" t="str">
        <f t="shared" si="61"/>
        <v/>
      </c>
      <c r="T204" t="str">
        <f t="shared" si="61"/>
        <v/>
      </c>
      <c r="U204" t="str">
        <f t="shared" si="62"/>
        <v/>
      </c>
    </row>
    <row r="205" spans="1:21" x14ac:dyDescent="0.25">
      <c r="A205" t="str">
        <f>Database!A205</f>
        <v>FLA</v>
      </c>
      <c r="B205" t="str">
        <f>Database!F205</f>
        <v>FIN</v>
      </c>
      <c r="C205">
        <f>Database!G205</f>
        <v>5000000</v>
      </c>
      <c r="D205" t="str">
        <f t="shared" si="60"/>
        <v/>
      </c>
      <c r="E205" t="str">
        <f t="shared" si="60"/>
        <v/>
      </c>
      <c r="F205" t="str">
        <f t="shared" si="60"/>
        <v/>
      </c>
      <c r="G205" t="str">
        <f t="shared" si="60"/>
        <v/>
      </c>
      <c r="H205" t="str">
        <f t="shared" si="60"/>
        <v/>
      </c>
      <c r="I205" t="str">
        <f t="shared" si="60"/>
        <v/>
      </c>
      <c r="J205" t="str">
        <f t="shared" si="60"/>
        <v/>
      </c>
      <c r="K205" t="str">
        <f t="shared" si="60"/>
        <v/>
      </c>
      <c r="L205">
        <f t="shared" si="60"/>
        <v>5000000</v>
      </c>
      <c r="M205" t="str">
        <f t="shared" si="60"/>
        <v/>
      </c>
      <c r="N205" t="str">
        <f t="shared" si="61"/>
        <v/>
      </c>
      <c r="O205" t="str">
        <f t="shared" si="61"/>
        <v/>
      </c>
      <c r="P205" t="str">
        <f t="shared" si="61"/>
        <v/>
      </c>
      <c r="Q205" t="str">
        <f t="shared" si="61"/>
        <v/>
      </c>
      <c r="R205" t="str">
        <f t="shared" si="61"/>
        <v/>
      </c>
      <c r="S205" t="str">
        <f t="shared" si="61"/>
        <v/>
      </c>
      <c r="T205" t="str">
        <f t="shared" si="61"/>
        <v/>
      </c>
      <c r="U205" t="str">
        <f t="shared" si="62"/>
        <v/>
      </c>
    </row>
    <row r="206" spans="1:21" x14ac:dyDescent="0.25">
      <c r="A206" t="str">
        <f>Database!A206</f>
        <v>NYI</v>
      </c>
      <c r="B206" t="str">
        <f>Database!F206</f>
        <v>CAN</v>
      </c>
      <c r="C206">
        <f>Database!G206</f>
        <v>5000000</v>
      </c>
      <c r="D206" t="str">
        <f t="shared" si="60"/>
        <v/>
      </c>
      <c r="E206" t="str">
        <f t="shared" si="60"/>
        <v/>
      </c>
      <c r="F206" t="str">
        <f t="shared" si="60"/>
        <v/>
      </c>
      <c r="G206">
        <f t="shared" si="60"/>
        <v>5000000</v>
      </c>
      <c r="H206" t="str">
        <f t="shared" si="60"/>
        <v/>
      </c>
      <c r="I206" t="str">
        <f t="shared" si="60"/>
        <v/>
      </c>
      <c r="J206" t="str">
        <f t="shared" si="60"/>
        <v/>
      </c>
      <c r="K206" t="str">
        <f t="shared" si="60"/>
        <v/>
      </c>
      <c r="L206" t="str">
        <f t="shared" si="60"/>
        <v/>
      </c>
      <c r="M206" t="str">
        <f t="shared" si="60"/>
        <v/>
      </c>
      <c r="N206" t="str">
        <f t="shared" si="61"/>
        <v/>
      </c>
      <c r="O206" t="str">
        <f t="shared" si="61"/>
        <v/>
      </c>
      <c r="P206" t="str">
        <f t="shared" si="61"/>
        <v/>
      </c>
      <c r="Q206" t="str">
        <f t="shared" si="61"/>
        <v/>
      </c>
      <c r="R206" t="str">
        <f t="shared" si="61"/>
        <v/>
      </c>
      <c r="S206" t="str">
        <f t="shared" si="61"/>
        <v/>
      </c>
      <c r="T206" t="str">
        <f t="shared" si="61"/>
        <v/>
      </c>
      <c r="U206" t="str">
        <f t="shared" si="62"/>
        <v/>
      </c>
    </row>
    <row r="207" spans="1:21" x14ac:dyDescent="0.25">
      <c r="A207" t="str">
        <f>Database!A207</f>
        <v>PIT</v>
      </c>
      <c r="B207" t="str">
        <f>Database!F207</f>
        <v>SWE</v>
      </c>
      <c r="C207">
        <f>Database!G207</f>
        <v>5000000</v>
      </c>
      <c r="D207" t="str">
        <f t="shared" si="60"/>
        <v/>
      </c>
      <c r="E207" t="str">
        <f t="shared" si="60"/>
        <v/>
      </c>
      <c r="F207" t="str">
        <f t="shared" si="60"/>
        <v/>
      </c>
      <c r="G207" t="str">
        <f t="shared" si="60"/>
        <v/>
      </c>
      <c r="H207" t="str">
        <f t="shared" si="60"/>
        <v/>
      </c>
      <c r="I207" t="str">
        <f t="shared" si="60"/>
        <v/>
      </c>
      <c r="J207" t="str">
        <f t="shared" si="60"/>
        <v/>
      </c>
      <c r="K207" t="str">
        <f t="shared" si="60"/>
        <v/>
      </c>
      <c r="L207" t="str">
        <f t="shared" si="60"/>
        <v/>
      </c>
      <c r="M207" t="str">
        <f t="shared" si="60"/>
        <v/>
      </c>
      <c r="N207" t="str">
        <f t="shared" si="61"/>
        <v/>
      </c>
      <c r="O207" t="str">
        <f t="shared" si="61"/>
        <v/>
      </c>
      <c r="P207" t="str">
        <f t="shared" si="61"/>
        <v/>
      </c>
      <c r="Q207" t="str">
        <f t="shared" si="61"/>
        <v/>
      </c>
      <c r="R207" t="str">
        <f t="shared" si="61"/>
        <v/>
      </c>
      <c r="S207">
        <f t="shared" si="61"/>
        <v>5000000</v>
      </c>
      <c r="T207" t="str">
        <f t="shared" si="61"/>
        <v/>
      </c>
      <c r="U207" t="str">
        <f t="shared" si="62"/>
        <v/>
      </c>
    </row>
    <row r="208" spans="1:21" x14ac:dyDescent="0.25">
      <c r="A208" t="str">
        <f>Database!A208</f>
        <v>SEA</v>
      </c>
      <c r="B208" t="str">
        <f>Database!F208</f>
        <v>CAN</v>
      </c>
      <c r="C208">
        <f>Database!G208</f>
        <v>5000000</v>
      </c>
      <c r="D208" t="str">
        <f t="shared" si="60"/>
        <v/>
      </c>
      <c r="E208" t="str">
        <f t="shared" si="60"/>
        <v/>
      </c>
      <c r="F208" t="str">
        <f t="shared" si="60"/>
        <v/>
      </c>
      <c r="G208">
        <f t="shared" si="60"/>
        <v>5000000</v>
      </c>
      <c r="H208" t="str">
        <f t="shared" si="60"/>
        <v/>
      </c>
      <c r="I208" t="str">
        <f t="shared" si="60"/>
        <v/>
      </c>
      <c r="J208" t="str">
        <f t="shared" si="60"/>
        <v/>
      </c>
      <c r="K208" t="str">
        <f t="shared" si="60"/>
        <v/>
      </c>
      <c r="L208" t="str">
        <f t="shared" si="60"/>
        <v/>
      </c>
      <c r="M208" t="str">
        <f t="shared" si="60"/>
        <v/>
      </c>
      <c r="N208" t="str">
        <f t="shared" si="61"/>
        <v/>
      </c>
      <c r="O208" t="str">
        <f t="shared" si="61"/>
        <v/>
      </c>
      <c r="P208" t="str">
        <f t="shared" si="61"/>
        <v/>
      </c>
      <c r="Q208" t="str">
        <f t="shared" si="61"/>
        <v/>
      </c>
      <c r="R208" t="str">
        <f t="shared" si="61"/>
        <v/>
      </c>
      <c r="S208" t="str">
        <f t="shared" si="61"/>
        <v/>
      </c>
      <c r="T208" t="str">
        <f t="shared" si="61"/>
        <v/>
      </c>
      <c r="U208" t="str">
        <f t="shared" si="62"/>
        <v/>
      </c>
    </row>
    <row r="209" spans="1:21" x14ac:dyDescent="0.25">
      <c r="A209" t="str">
        <f>Database!A209</f>
        <v>SEA</v>
      </c>
      <c r="B209" t="str">
        <f>Database!F209</f>
        <v>USA</v>
      </c>
      <c r="C209">
        <f>Database!G209</f>
        <v>5000000</v>
      </c>
      <c r="D209" t="str">
        <f t="shared" si="60"/>
        <v/>
      </c>
      <c r="E209" t="str">
        <f t="shared" si="60"/>
        <v/>
      </c>
      <c r="F209" t="str">
        <f t="shared" si="60"/>
        <v/>
      </c>
      <c r="G209" t="str">
        <f t="shared" si="60"/>
        <v/>
      </c>
      <c r="H209" t="str">
        <f t="shared" si="60"/>
        <v/>
      </c>
      <c r="I209" t="str">
        <f t="shared" si="60"/>
        <v/>
      </c>
      <c r="J209" t="str">
        <f t="shared" si="60"/>
        <v/>
      </c>
      <c r="K209" t="str">
        <f t="shared" si="60"/>
        <v/>
      </c>
      <c r="L209" t="str">
        <f t="shared" si="60"/>
        <v/>
      </c>
      <c r="M209" t="str">
        <f t="shared" si="60"/>
        <v/>
      </c>
      <c r="N209" t="str">
        <f t="shared" si="61"/>
        <v/>
      </c>
      <c r="O209" t="str">
        <f t="shared" si="61"/>
        <v/>
      </c>
      <c r="P209" t="str">
        <f t="shared" si="61"/>
        <v/>
      </c>
      <c r="Q209" t="str">
        <f t="shared" si="61"/>
        <v/>
      </c>
      <c r="R209" t="str">
        <f t="shared" si="61"/>
        <v/>
      </c>
      <c r="S209" t="str">
        <f t="shared" si="61"/>
        <v/>
      </c>
      <c r="T209">
        <f t="shared" si="61"/>
        <v>5000000</v>
      </c>
      <c r="U209" t="str">
        <f t="shared" si="62"/>
        <v/>
      </c>
    </row>
    <row r="210" spans="1:21" x14ac:dyDescent="0.25">
      <c r="A210" t="str">
        <f>Database!A210</f>
        <v>SJS</v>
      </c>
      <c r="B210" t="str">
        <f>Database!F210</f>
        <v>SWE</v>
      </c>
      <c r="C210">
        <f>Database!G210</f>
        <v>5000000</v>
      </c>
      <c r="D210" t="str">
        <f t="shared" si="60"/>
        <v/>
      </c>
      <c r="E210" t="str">
        <f t="shared" si="60"/>
        <v/>
      </c>
      <c r="F210" t="str">
        <f t="shared" si="60"/>
        <v/>
      </c>
      <c r="G210" t="str">
        <f t="shared" si="60"/>
        <v/>
      </c>
      <c r="H210" t="str">
        <f t="shared" si="60"/>
        <v/>
      </c>
      <c r="I210" t="str">
        <f t="shared" si="60"/>
        <v/>
      </c>
      <c r="J210" t="str">
        <f t="shared" si="60"/>
        <v/>
      </c>
      <c r="K210" t="str">
        <f t="shared" si="60"/>
        <v/>
      </c>
      <c r="L210" t="str">
        <f t="shared" si="60"/>
        <v/>
      </c>
      <c r="M210" t="str">
        <f t="shared" si="60"/>
        <v/>
      </c>
      <c r="N210" t="str">
        <f t="shared" si="61"/>
        <v/>
      </c>
      <c r="O210" t="str">
        <f t="shared" si="61"/>
        <v/>
      </c>
      <c r="P210" t="str">
        <f t="shared" si="61"/>
        <v/>
      </c>
      <c r="Q210" t="str">
        <f t="shared" si="61"/>
        <v/>
      </c>
      <c r="R210" t="str">
        <f t="shared" si="61"/>
        <v/>
      </c>
      <c r="S210">
        <f t="shared" si="61"/>
        <v>5000000</v>
      </c>
      <c r="T210" t="str">
        <f t="shared" si="61"/>
        <v/>
      </c>
      <c r="U210" t="str">
        <f t="shared" si="62"/>
        <v/>
      </c>
    </row>
    <row r="211" spans="1:21" x14ac:dyDescent="0.25">
      <c r="A211" t="str">
        <f>Database!A211</f>
        <v>TBL</v>
      </c>
      <c r="B211" t="str">
        <f>Database!F211</f>
        <v>USA</v>
      </c>
      <c r="C211">
        <f>Database!G211</f>
        <v>5000000</v>
      </c>
      <c r="D211" t="str">
        <f t="shared" si="60"/>
        <v/>
      </c>
      <c r="E211" t="str">
        <f t="shared" si="60"/>
        <v/>
      </c>
      <c r="F211" t="str">
        <f t="shared" si="60"/>
        <v/>
      </c>
      <c r="G211" t="str">
        <f t="shared" si="60"/>
        <v/>
      </c>
      <c r="H211" t="str">
        <f t="shared" si="60"/>
        <v/>
      </c>
      <c r="I211" t="str">
        <f t="shared" si="60"/>
        <v/>
      </c>
      <c r="J211" t="str">
        <f t="shared" si="60"/>
        <v/>
      </c>
      <c r="K211" t="str">
        <f t="shared" si="60"/>
        <v/>
      </c>
      <c r="L211" t="str">
        <f t="shared" si="60"/>
        <v/>
      </c>
      <c r="M211" t="str">
        <f t="shared" si="60"/>
        <v/>
      </c>
      <c r="N211" t="str">
        <f t="shared" si="61"/>
        <v/>
      </c>
      <c r="O211" t="str">
        <f t="shared" si="61"/>
        <v/>
      </c>
      <c r="P211" t="str">
        <f t="shared" si="61"/>
        <v/>
      </c>
      <c r="Q211" t="str">
        <f t="shared" si="61"/>
        <v/>
      </c>
      <c r="R211" t="str">
        <f t="shared" si="61"/>
        <v/>
      </c>
      <c r="S211" t="str">
        <f t="shared" si="61"/>
        <v/>
      </c>
      <c r="T211">
        <f t="shared" si="61"/>
        <v>5000000</v>
      </c>
      <c r="U211" t="str">
        <f t="shared" si="62"/>
        <v/>
      </c>
    </row>
    <row r="212" spans="1:21" x14ac:dyDescent="0.25">
      <c r="A212" t="str">
        <f>Database!A212</f>
        <v>VAN</v>
      </c>
      <c r="B212" t="str">
        <f>Database!F212</f>
        <v>USA</v>
      </c>
      <c r="C212">
        <f>Database!G212</f>
        <v>5000000</v>
      </c>
      <c r="D212" t="str">
        <f t="shared" ref="D212:M221" si="63">IF($B212=D$1,$C212,"")</f>
        <v/>
      </c>
      <c r="E212" t="str">
        <f t="shared" si="63"/>
        <v/>
      </c>
      <c r="F212" t="str">
        <f t="shared" si="63"/>
        <v/>
      </c>
      <c r="G212" t="str">
        <f t="shared" si="63"/>
        <v/>
      </c>
      <c r="H212" t="str">
        <f t="shared" si="63"/>
        <v/>
      </c>
      <c r="I212" t="str">
        <f t="shared" si="63"/>
        <v/>
      </c>
      <c r="J212" t="str">
        <f t="shared" si="63"/>
        <v/>
      </c>
      <c r="K212" t="str">
        <f t="shared" si="63"/>
        <v/>
      </c>
      <c r="L212" t="str">
        <f t="shared" si="63"/>
        <v/>
      </c>
      <c r="M212" t="str">
        <f t="shared" si="63"/>
        <v/>
      </c>
      <c r="N212" t="str">
        <f t="shared" ref="N212:T221" si="64">IF($B212=N$1,$C212,"")</f>
        <v/>
      </c>
      <c r="O212" t="str">
        <f t="shared" si="64"/>
        <v/>
      </c>
      <c r="P212" t="str">
        <f t="shared" si="64"/>
        <v/>
      </c>
      <c r="Q212" t="str">
        <f t="shared" si="64"/>
        <v/>
      </c>
      <c r="R212" t="str">
        <f t="shared" si="64"/>
        <v/>
      </c>
      <c r="S212" t="str">
        <f t="shared" si="64"/>
        <v/>
      </c>
      <c r="T212">
        <f t="shared" si="64"/>
        <v>5000000</v>
      </c>
      <c r="U212" t="str">
        <f t="shared" ref="U212:U221" si="65">IF($B212=U$1,$C212,"")</f>
        <v/>
      </c>
    </row>
    <row r="213" spans="1:21" x14ac:dyDescent="0.25">
      <c r="A213" t="str">
        <f>Database!A213</f>
        <v>VEG</v>
      </c>
      <c r="B213" t="str">
        <f>Database!F213</f>
        <v>RUS</v>
      </c>
      <c r="C213">
        <f>Database!G213</f>
        <v>5000000</v>
      </c>
      <c r="D213" t="str">
        <f t="shared" si="63"/>
        <v/>
      </c>
      <c r="E213" t="str">
        <f t="shared" si="63"/>
        <v/>
      </c>
      <c r="F213" t="str">
        <f t="shared" si="63"/>
        <v/>
      </c>
      <c r="G213" t="str">
        <f t="shared" si="63"/>
        <v/>
      </c>
      <c r="H213" t="str">
        <f t="shared" si="63"/>
        <v/>
      </c>
      <c r="I213" t="str">
        <f t="shared" si="63"/>
        <v/>
      </c>
      <c r="J213" t="str">
        <f t="shared" si="63"/>
        <v/>
      </c>
      <c r="K213" t="str">
        <f t="shared" si="63"/>
        <v/>
      </c>
      <c r="L213" t="str">
        <f t="shared" si="63"/>
        <v/>
      </c>
      <c r="M213" t="str">
        <f t="shared" si="63"/>
        <v/>
      </c>
      <c r="N213" t="str">
        <f t="shared" si="64"/>
        <v/>
      </c>
      <c r="O213" t="str">
        <f t="shared" si="64"/>
        <v/>
      </c>
      <c r="P213">
        <f t="shared" si="64"/>
        <v>5000000</v>
      </c>
      <c r="Q213" t="str">
        <f t="shared" si="64"/>
        <v/>
      </c>
      <c r="R213" t="str">
        <f t="shared" si="64"/>
        <v/>
      </c>
      <c r="S213" t="str">
        <f t="shared" si="64"/>
        <v/>
      </c>
      <c r="T213" t="str">
        <f t="shared" si="64"/>
        <v/>
      </c>
      <c r="U213" t="str">
        <f t="shared" si="65"/>
        <v/>
      </c>
    </row>
    <row r="214" spans="1:21" x14ac:dyDescent="0.25">
      <c r="A214" t="str">
        <f>Database!A214</f>
        <v>WSH</v>
      </c>
      <c r="B214" t="str">
        <f>Database!F214</f>
        <v>CAN</v>
      </c>
      <c r="C214">
        <f>Database!G214</f>
        <v>5000000</v>
      </c>
      <c r="D214" t="str">
        <f t="shared" si="63"/>
        <v/>
      </c>
      <c r="E214" t="str">
        <f t="shared" si="63"/>
        <v/>
      </c>
      <c r="F214" t="str">
        <f t="shared" si="63"/>
        <v/>
      </c>
      <c r="G214">
        <f t="shared" si="63"/>
        <v>5000000</v>
      </c>
      <c r="H214" t="str">
        <f t="shared" si="63"/>
        <v/>
      </c>
      <c r="I214" t="str">
        <f t="shared" si="63"/>
        <v/>
      </c>
      <c r="J214" t="str">
        <f t="shared" si="63"/>
        <v/>
      </c>
      <c r="K214" t="str">
        <f t="shared" si="63"/>
        <v/>
      </c>
      <c r="L214" t="str">
        <f t="shared" si="63"/>
        <v/>
      </c>
      <c r="M214" t="str">
        <f t="shared" si="63"/>
        <v/>
      </c>
      <c r="N214" t="str">
        <f t="shared" si="64"/>
        <v/>
      </c>
      <c r="O214" t="str">
        <f t="shared" si="64"/>
        <v/>
      </c>
      <c r="P214" t="str">
        <f t="shared" si="64"/>
        <v/>
      </c>
      <c r="Q214" t="str">
        <f t="shared" si="64"/>
        <v/>
      </c>
      <c r="R214" t="str">
        <f t="shared" si="64"/>
        <v/>
      </c>
      <c r="S214" t="str">
        <f t="shared" si="64"/>
        <v/>
      </c>
      <c r="T214" t="str">
        <f t="shared" si="64"/>
        <v/>
      </c>
      <c r="U214" t="str">
        <f t="shared" si="65"/>
        <v/>
      </c>
    </row>
    <row r="215" spans="1:21" x14ac:dyDescent="0.25">
      <c r="A215" t="str">
        <f>Database!A215</f>
        <v>OTT</v>
      </c>
      <c r="B215" t="str">
        <f>Database!F215</f>
        <v>USA</v>
      </c>
      <c r="C215">
        <f>Database!G215</f>
        <v>4975000</v>
      </c>
      <c r="D215" t="str">
        <f t="shared" si="63"/>
        <v/>
      </c>
      <c r="E215" t="str">
        <f t="shared" si="63"/>
        <v/>
      </c>
      <c r="F215" t="str">
        <f t="shared" si="63"/>
        <v/>
      </c>
      <c r="G215" t="str">
        <f t="shared" si="63"/>
        <v/>
      </c>
      <c r="H215" t="str">
        <f t="shared" si="63"/>
        <v/>
      </c>
      <c r="I215" t="str">
        <f t="shared" si="63"/>
        <v/>
      </c>
      <c r="J215" t="str">
        <f t="shared" si="63"/>
        <v/>
      </c>
      <c r="K215" t="str">
        <f t="shared" si="63"/>
        <v/>
      </c>
      <c r="L215" t="str">
        <f t="shared" si="63"/>
        <v/>
      </c>
      <c r="M215" t="str">
        <f t="shared" si="63"/>
        <v/>
      </c>
      <c r="N215" t="str">
        <f t="shared" si="64"/>
        <v/>
      </c>
      <c r="O215" t="str">
        <f t="shared" si="64"/>
        <v/>
      </c>
      <c r="P215" t="str">
        <f t="shared" si="64"/>
        <v/>
      </c>
      <c r="Q215" t="str">
        <f t="shared" si="64"/>
        <v/>
      </c>
      <c r="R215" t="str">
        <f t="shared" si="64"/>
        <v/>
      </c>
      <c r="S215" t="str">
        <f t="shared" si="64"/>
        <v/>
      </c>
      <c r="T215">
        <f t="shared" si="64"/>
        <v>4975000</v>
      </c>
      <c r="U215" t="str">
        <f t="shared" si="65"/>
        <v/>
      </c>
    </row>
    <row r="216" spans="1:21" x14ac:dyDescent="0.25">
      <c r="A216" t="str">
        <f>Database!A216</f>
        <v>CGY</v>
      </c>
      <c r="B216" t="str">
        <f>Database!F216</f>
        <v>USA</v>
      </c>
      <c r="C216">
        <f>Database!G216</f>
        <v>4900000</v>
      </c>
      <c r="D216" t="str">
        <f t="shared" si="63"/>
        <v/>
      </c>
      <c r="E216" t="str">
        <f t="shared" si="63"/>
        <v/>
      </c>
      <c r="F216" t="str">
        <f t="shared" si="63"/>
        <v/>
      </c>
      <c r="G216" t="str">
        <f t="shared" si="63"/>
        <v/>
      </c>
      <c r="H216" t="str">
        <f t="shared" si="63"/>
        <v/>
      </c>
      <c r="I216" t="str">
        <f t="shared" si="63"/>
        <v/>
      </c>
      <c r="J216" t="str">
        <f t="shared" si="63"/>
        <v/>
      </c>
      <c r="K216" t="str">
        <f t="shared" si="63"/>
        <v/>
      </c>
      <c r="L216" t="str">
        <f t="shared" si="63"/>
        <v/>
      </c>
      <c r="M216" t="str">
        <f t="shared" si="63"/>
        <v/>
      </c>
      <c r="N216" t="str">
        <f t="shared" si="64"/>
        <v/>
      </c>
      <c r="O216" t="str">
        <f t="shared" si="64"/>
        <v/>
      </c>
      <c r="P216" t="str">
        <f t="shared" si="64"/>
        <v/>
      </c>
      <c r="Q216" t="str">
        <f t="shared" si="64"/>
        <v/>
      </c>
      <c r="R216" t="str">
        <f t="shared" si="64"/>
        <v/>
      </c>
      <c r="S216" t="str">
        <f t="shared" si="64"/>
        <v/>
      </c>
      <c r="T216">
        <f t="shared" si="64"/>
        <v>4900000</v>
      </c>
      <c r="U216" t="str">
        <f t="shared" si="65"/>
        <v/>
      </c>
    </row>
    <row r="217" spans="1:21" x14ac:dyDescent="0.25">
      <c r="A217" t="str">
        <f>Database!A217</f>
        <v>VEG</v>
      </c>
      <c r="B217" t="str">
        <f>Database!F217</f>
        <v>CAN</v>
      </c>
      <c r="C217">
        <f>Database!G217</f>
        <v>4900000</v>
      </c>
      <c r="D217" t="str">
        <f t="shared" si="63"/>
        <v/>
      </c>
      <c r="E217" t="str">
        <f t="shared" si="63"/>
        <v/>
      </c>
      <c r="F217" t="str">
        <f t="shared" si="63"/>
        <v/>
      </c>
      <c r="G217">
        <f t="shared" si="63"/>
        <v>4900000</v>
      </c>
      <c r="H217" t="str">
        <f t="shared" si="63"/>
        <v/>
      </c>
      <c r="I217" t="str">
        <f t="shared" si="63"/>
        <v/>
      </c>
      <c r="J217" t="str">
        <f t="shared" si="63"/>
        <v/>
      </c>
      <c r="K217" t="str">
        <f t="shared" si="63"/>
        <v/>
      </c>
      <c r="L217" t="str">
        <f t="shared" si="63"/>
        <v/>
      </c>
      <c r="M217" t="str">
        <f t="shared" si="63"/>
        <v/>
      </c>
      <c r="N217" t="str">
        <f t="shared" si="64"/>
        <v/>
      </c>
      <c r="O217" t="str">
        <f t="shared" si="64"/>
        <v/>
      </c>
      <c r="P217" t="str">
        <f t="shared" si="64"/>
        <v/>
      </c>
      <c r="Q217" t="str">
        <f t="shared" si="64"/>
        <v/>
      </c>
      <c r="R217" t="str">
        <f t="shared" si="64"/>
        <v/>
      </c>
      <c r="S217" t="str">
        <f t="shared" si="64"/>
        <v/>
      </c>
      <c r="T217" t="str">
        <f t="shared" si="64"/>
        <v/>
      </c>
      <c r="U217" t="str">
        <f t="shared" si="65"/>
        <v/>
      </c>
    </row>
    <row r="218" spans="1:21" x14ac:dyDescent="0.25">
      <c r="A218" t="str">
        <f>Database!A218</f>
        <v>WPG</v>
      </c>
      <c r="B218" t="str">
        <f>Database!F218</f>
        <v>CAN</v>
      </c>
      <c r="C218">
        <f>Database!G218</f>
        <v>4900000</v>
      </c>
      <c r="D218" t="str">
        <f t="shared" si="63"/>
        <v/>
      </c>
      <c r="E218" t="str">
        <f t="shared" si="63"/>
        <v/>
      </c>
      <c r="F218" t="str">
        <f t="shared" si="63"/>
        <v/>
      </c>
      <c r="G218">
        <f t="shared" si="63"/>
        <v>4900000</v>
      </c>
      <c r="H218" t="str">
        <f t="shared" si="63"/>
        <v/>
      </c>
      <c r="I218" t="str">
        <f t="shared" si="63"/>
        <v/>
      </c>
      <c r="J218" t="str">
        <f t="shared" si="63"/>
        <v/>
      </c>
      <c r="K218" t="str">
        <f t="shared" si="63"/>
        <v/>
      </c>
      <c r="L218" t="str">
        <f t="shared" si="63"/>
        <v/>
      </c>
      <c r="M218" t="str">
        <f t="shared" si="63"/>
        <v/>
      </c>
      <c r="N218" t="str">
        <f t="shared" si="64"/>
        <v/>
      </c>
      <c r="O218" t="str">
        <f t="shared" si="64"/>
        <v/>
      </c>
      <c r="P218" t="str">
        <f t="shared" si="64"/>
        <v/>
      </c>
      <c r="Q218" t="str">
        <f t="shared" si="64"/>
        <v/>
      </c>
      <c r="R218" t="str">
        <f t="shared" si="64"/>
        <v/>
      </c>
      <c r="S218" t="str">
        <f t="shared" si="64"/>
        <v/>
      </c>
      <c r="T218" t="str">
        <f t="shared" si="64"/>
        <v/>
      </c>
      <c r="U218" t="str">
        <f t="shared" si="65"/>
        <v/>
      </c>
    </row>
    <row r="219" spans="1:21" x14ac:dyDescent="0.25">
      <c r="A219" t="str">
        <f>Database!A219</f>
        <v>MTL</v>
      </c>
      <c r="B219" t="str">
        <f>Database!F219</f>
        <v>CAN</v>
      </c>
      <c r="C219">
        <f>Database!G219</f>
        <v>4875000</v>
      </c>
      <c r="D219" t="str">
        <f t="shared" si="63"/>
        <v/>
      </c>
      <c r="E219" t="str">
        <f t="shared" si="63"/>
        <v/>
      </c>
      <c r="F219" t="str">
        <f t="shared" si="63"/>
        <v/>
      </c>
      <c r="G219">
        <f t="shared" si="63"/>
        <v>4875000</v>
      </c>
      <c r="H219" t="str">
        <f t="shared" si="63"/>
        <v/>
      </c>
      <c r="I219" t="str">
        <f t="shared" si="63"/>
        <v/>
      </c>
      <c r="J219" t="str">
        <f t="shared" si="63"/>
        <v/>
      </c>
      <c r="K219" t="str">
        <f t="shared" si="63"/>
        <v/>
      </c>
      <c r="L219" t="str">
        <f t="shared" si="63"/>
        <v/>
      </c>
      <c r="M219" t="str">
        <f t="shared" si="63"/>
        <v/>
      </c>
      <c r="N219" t="str">
        <f t="shared" si="64"/>
        <v/>
      </c>
      <c r="O219" t="str">
        <f t="shared" si="64"/>
        <v/>
      </c>
      <c r="P219" t="str">
        <f t="shared" si="64"/>
        <v/>
      </c>
      <c r="Q219" t="str">
        <f t="shared" si="64"/>
        <v/>
      </c>
      <c r="R219" t="str">
        <f t="shared" si="64"/>
        <v/>
      </c>
      <c r="S219" t="str">
        <f t="shared" si="64"/>
        <v/>
      </c>
      <c r="T219" t="str">
        <f t="shared" si="64"/>
        <v/>
      </c>
      <c r="U219" t="str">
        <f t="shared" si="65"/>
        <v/>
      </c>
    </row>
    <row r="220" spans="1:21" x14ac:dyDescent="0.25">
      <c r="A220" t="str">
        <f>Database!A220</f>
        <v>CAR</v>
      </c>
      <c r="B220" t="str">
        <f>Database!F220</f>
        <v>FIN</v>
      </c>
      <c r="C220">
        <f>Database!G220</f>
        <v>4820000</v>
      </c>
      <c r="D220" t="str">
        <f t="shared" si="63"/>
        <v/>
      </c>
      <c r="E220" t="str">
        <f t="shared" si="63"/>
        <v/>
      </c>
      <c r="F220" t="str">
        <f t="shared" si="63"/>
        <v/>
      </c>
      <c r="G220" t="str">
        <f t="shared" si="63"/>
        <v/>
      </c>
      <c r="H220" t="str">
        <f t="shared" si="63"/>
        <v/>
      </c>
      <c r="I220" t="str">
        <f t="shared" si="63"/>
        <v/>
      </c>
      <c r="J220" t="str">
        <f t="shared" si="63"/>
        <v/>
      </c>
      <c r="K220" t="str">
        <f t="shared" si="63"/>
        <v/>
      </c>
      <c r="L220">
        <f t="shared" si="63"/>
        <v>4820000</v>
      </c>
      <c r="M220" t="str">
        <f t="shared" si="63"/>
        <v/>
      </c>
      <c r="N220" t="str">
        <f t="shared" si="64"/>
        <v/>
      </c>
      <c r="O220" t="str">
        <f t="shared" si="64"/>
        <v/>
      </c>
      <c r="P220" t="str">
        <f t="shared" si="64"/>
        <v/>
      </c>
      <c r="Q220" t="str">
        <f t="shared" si="64"/>
        <v/>
      </c>
      <c r="R220" t="str">
        <f t="shared" si="64"/>
        <v/>
      </c>
      <c r="S220" t="str">
        <f t="shared" si="64"/>
        <v/>
      </c>
      <c r="T220" t="str">
        <f t="shared" si="64"/>
        <v/>
      </c>
      <c r="U220" t="str">
        <f t="shared" si="65"/>
        <v/>
      </c>
    </row>
    <row r="221" spans="1:21" x14ac:dyDescent="0.25">
      <c r="A221" t="str">
        <f>Database!A221</f>
        <v>BOS</v>
      </c>
      <c r="B221" t="str">
        <f>Database!F221</f>
        <v>CZE</v>
      </c>
      <c r="C221">
        <f>Database!G221</f>
        <v>4750000</v>
      </c>
      <c r="D221" t="str">
        <f t="shared" si="63"/>
        <v/>
      </c>
      <c r="E221" t="str">
        <f t="shared" si="63"/>
        <v/>
      </c>
      <c r="F221" t="str">
        <f t="shared" si="63"/>
        <v/>
      </c>
      <c r="G221" t="str">
        <f t="shared" si="63"/>
        <v/>
      </c>
      <c r="H221" t="str">
        <f t="shared" si="63"/>
        <v/>
      </c>
      <c r="I221">
        <f t="shared" si="63"/>
        <v>4750000</v>
      </c>
      <c r="J221" t="str">
        <f t="shared" si="63"/>
        <v/>
      </c>
      <c r="K221" t="str">
        <f t="shared" si="63"/>
        <v/>
      </c>
      <c r="L221" t="str">
        <f t="shared" si="63"/>
        <v/>
      </c>
      <c r="M221" t="str">
        <f t="shared" si="63"/>
        <v/>
      </c>
      <c r="N221" t="str">
        <f t="shared" si="64"/>
        <v/>
      </c>
      <c r="O221" t="str">
        <f t="shared" si="64"/>
        <v/>
      </c>
      <c r="P221" t="str">
        <f t="shared" si="64"/>
        <v/>
      </c>
      <c r="Q221" t="str">
        <f t="shared" si="64"/>
        <v/>
      </c>
      <c r="R221" t="str">
        <f t="shared" si="64"/>
        <v/>
      </c>
      <c r="S221" t="str">
        <f t="shared" si="64"/>
        <v/>
      </c>
      <c r="T221" t="str">
        <f t="shared" si="64"/>
        <v/>
      </c>
      <c r="U221" t="str">
        <f t="shared" si="65"/>
        <v/>
      </c>
    </row>
    <row r="222" spans="1:21" x14ac:dyDescent="0.25">
      <c r="A222" t="str">
        <f>Database!A222</f>
        <v>BUF</v>
      </c>
      <c r="B222" t="str">
        <f>Database!F222</f>
        <v>USA</v>
      </c>
      <c r="C222">
        <f>Database!G222</f>
        <v>4750000</v>
      </c>
      <c r="D222" t="str">
        <f t="shared" ref="D222:M231" si="66">IF($B222=D$1,$C222,"")</f>
        <v/>
      </c>
      <c r="E222" t="str">
        <f t="shared" si="66"/>
        <v/>
      </c>
      <c r="F222" t="str">
        <f t="shared" si="66"/>
        <v/>
      </c>
      <c r="G222" t="str">
        <f t="shared" si="66"/>
        <v/>
      </c>
      <c r="H222" t="str">
        <f t="shared" si="66"/>
        <v/>
      </c>
      <c r="I222" t="str">
        <f t="shared" si="66"/>
        <v/>
      </c>
      <c r="J222" t="str">
        <f t="shared" si="66"/>
        <v/>
      </c>
      <c r="K222" t="str">
        <f t="shared" si="66"/>
        <v/>
      </c>
      <c r="L222" t="str">
        <f t="shared" si="66"/>
        <v/>
      </c>
      <c r="M222" t="str">
        <f t="shared" si="66"/>
        <v/>
      </c>
      <c r="N222" t="str">
        <f t="shared" ref="N222:T231" si="67">IF($B222=N$1,$C222,"")</f>
        <v/>
      </c>
      <c r="O222" t="str">
        <f t="shared" si="67"/>
        <v/>
      </c>
      <c r="P222" t="str">
        <f t="shared" si="67"/>
        <v/>
      </c>
      <c r="Q222" t="str">
        <f t="shared" si="67"/>
        <v/>
      </c>
      <c r="R222" t="str">
        <f t="shared" si="67"/>
        <v/>
      </c>
      <c r="S222" t="str">
        <f t="shared" si="67"/>
        <v/>
      </c>
      <c r="T222">
        <f t="shared" si="67"/>
        <v>4750000</v>
      </c>
      <c r="U222" t="str">
        <f t="shared" ref="U222:U231" si="68">IF($B222=U$1,$C222,"")</f>
        <v/>
      </c>
    </row>
    <row r="223" spans="1:21" x14ac:dyDescent="0.25">
      <c r="A223" t="str">
        <f>Database!A223</f>
        <v>BUF</v>
      </c>
      <c r="B223" t="str">
        <f>Database!F223</f>
        <v>FIN</v>
      </c>
      <c r="C223">
        <f>Database!G223</f>
        <v>4750000</v>
      </c>
      <c r="D223" t="str">
        <f t="shared" si="66"/>
        <v/>
      </c>
      <c r="E223" t="str">
        <f t="shared" si="66"/>
        <v/>
      </c>
      <c r="F223" t="str">
        <f t="shared" si="66"/>
        <v/>
      </c>
      <c r="G223" t="str">
        <f t="shared" si="66"/>
        <v/>
      </c>
      <c r="H223" t="str">
        <f t="shared" si="66"/>
        <v/>
      </c>
      <c r="I223" t="str">
        <f t="shared" si="66"/>
        <v/>
      </c>
      <c r="J223" t="str">
        <f t="shared" si="66"/>
        <v/>
      </c>
      <c r="K223" t="str">
        <f t="shared" si="66"/>
        <v/>
      </c>
      <c r="L223">
        <f t="shared" si="66"/>
        <v>4750000</v>
      </c>
      <c r="M223" t="str">
        <f t="shared" si="66"/>
        <v/>
      </c>
      <c r="N223" t="str">
        <f t="shared" si="67"/>
        <v/>
      </c>
      <c r="O223" t="str">
        <f t="shared" si="67"/>
        <v/>
      </c>
      <c r="P223" t="str">
        <f t="shared" si="67"/>
        <v/>
      </c>
      <c r="Q223" t="str">
        <f t="shared" si="67"/>
        <v/>
      </c>
      <c r="R223" t="str">
        <f t="shared" si="67"/>
        <v/>
      </c>
      <c r="S223" t="str">
        <f t="shared" si="67"/>
        <v/>
      </c>
      <c r="T223" t="str">
        <f t="shared" si="67"/>
        <v/>
      </c>
      <c r="U223" t="str">
        <f t="shared" si="68"/>
        <v/>
      </c>
    </row>
    <row r="224" spans="1:21" x14ac:dyDescent="0.25">
      <c r="A224" t="str">
        <f>Database!A224</f>
        <v>CHI</v>
      </c>
      <c r="B224" t="str">
        <f>Database!F224</f>
        <v>RUS</v>
      </c>
      <c r="C224">
        <f>Database!G224</f>
        <v>4750000</v>
      </c>
      <c r="D224" t="str">
        <f t="shared" si="66"/>
        <v/>
      </c>
      <c r="E224" t="str">
        <f t="shared" si="66"/>
        <v/>
      </c>
      <c r="F224" t="str">
        <f t="shared" si="66"/>
        <v/>
      </c>
      <c r="G224" t="str">
        <f t="shared" si="66"/>
        <v/>
      </c>
      <c r="H224" t="str">
        <f t="shared" si="66"/>
        <v/>
      </c>
      <c r="I224" t="str">
        <f t="shared" si="66"/>
        <v/>
      </c>
      <c r="J224" t="str">
        <f t="shared" si="66"/>
        <v/>
      </c>
      <c r="K224" t="str">
        <f t="shared" si="66"/>
        <v/>
      </c>
      <c r="L224" t="str">
        <f t="shared" si="66"/>
        <v/>
      </c>
      <c r="M224" t="str">
        <f t="shared" si="66"/>
        <v/>
      </c>
      <c r="N224" t="str">
        <f t="shared" si="67"/>
        <v/>
      </c>
      <c r="O224" t="str">
        <f t="shared" si="67"/>
        <v/>
      </c>
      <c r="P224">
        <f t="shared" si="67"/>
        <v>4750000</v>
      </c>
      <c r="Q224" t="str">
        <f t="shared" si="67"/>
        <v/>
      </c>
      <c r="R224" t="str">
        <f t="shared" si="67"/>
        <v/>
      </c>
      <c r="S224" t="str">
        <f t="shared" si="67"/>
        <v/>
      </c>
      <c r="T224" t="str">
        <f t="shared" si="67"/>
        <v/>
      </c>
      <c r="U224" t="str">
        <f t="shared" si="68"/>
        <v/>
      </c>
    </row>
    <row r="225" spans="1:21" x14ac:dyDescent="0.25">
      <c r="A225" t="str">
        <f>Database!A225</f>
        <v>DET</v>
      </c>
      <c r="B225" t="str">
        <f>Database!F225</f>
        <v>CAN</v>
      </c>
      <c r="C225">
        <f>Database!G225</f>
        <v>4750000</v>
      </c>
      <c r="D225" t="str">
        <f t="shared" si="66"/>
        <v/>
      </c>
      <c r="E225" t="str">
        <f t="shared" si="66"/>
        <v/>
      </c>
      <c r="F225" t="str">
        <f t="shared" si="66"/>
        <v/>
      </c>
      <c r="G225">
        <f t="shared" si="66"/>
        <v>4750000</v>
      </c>
      <c r="H225" t="str">
        <f t="shared" si="66"/>
        <v/>
      </c>
      <c r="I225" t="str">
        <f t="shared" si="66"/>
        <v/>
      </c>
      <c r="J225" t="str">
        <f t="shared" si="66"/>
        <v/>
      </c>
      <c r="K225" t="str">
        <f t="shared" si="66"/>
        <v/>
      </c>
      <c r="L225" t="str">
        <f t="shared" si="66"/>
        <v/>
      </c>
      <c r="M225" t="str">
        <f t="shared" si="66"/>
        <v/>
      </c>
      <c r="N225" t="str">
        <f t="shared" si="67"/>
        <v/>
      </c>
      <c r="O225" t="str">
        <f t="shared" si="67"/>
        <v/>
      </c>
      <c r="P225" t="str">
        <f t="shared" si="67"/>
        <v/>
      </c>
      <c r="Q225" t="str">
        <f t="shared" si="67"/>
        <v/>
      </c>
      <c r="R225" t="str">
        <f t="shared" si="67"/>
        <v/>
      </c>
      <c r="S225" t="str">
        <f t="shared" si="67"/>
        <v/>
      </c>
      <c r="T225" t="str">
        <f t="shared" si="67"/>
        <v/>
      </c>
      <c r="U225" t="str">
        <f t="shared" si="68"/>
        <v/>
      </c>
    </row>
    <row r="226" spans="1:21" x14ac:dyDescent="0.25">
      <c r="A226" t="str">
        <f>Database!A226</f>
        <v>DET</v>
      </c>
      <c r="B226" t="str">
        <f>Database!F226</f>
        <v>RUS</v>
      </c>
      <c r="C226">
        <f>Database!G226</f>
        <v>4750000</v>
      </c>
      <c r="D226" t="str">
        <f t="shared" si="66"/>
        <v/>
      </c>
      <c r="E226" t="str">
        <f t="shared" si="66"/>
        <v/>
      </c>
      <c r="F226" t="str">
        <f t="shared" si="66"/>
        <v/>
      </c>
      <c r="G226" t="str">
        <f t="shared" si="66"/>
        <v/>
      </c>
      <c r="H226" t="str">
        <f t="shared" si="66"/>
        <v/>
      </c>
      <c r="I226" t="str">
        <f t="shared" si="66"/>
        <v/>
      </c>
      <c r="J226" t="str">
        <f t="shared" si="66"/>
        <v/>
      </c>
      <c r="K226" t="str">
        <f t="shared" si="66"/>
        <v/>
      </c>
      <c r="L226" t="str">
        <f t="shared" si="66"/>
        <v/>
      </c>
      <c r="M226" t="str">
        <f t="shared" si="66"/>
        <v/>
      </c>
      <c r="N226" t="str">
        <f t="shared" si="67"/>
        <v/>
      </c>
      <c r="O226" t="str">
        <f t="shared" si="67"/>
        <v/>
      </c>
      <c r="P226">
        <f t="shared" si="67"/>
        <v>4750000</v>
      </c>
      <c r="Q226" t="str">
        <f t="shared" si="67"/>
        <v/>
      </c>
      <c r="R226" t="str">
        <f t="shared" si="67"/>
        <v/>
      </c>
      <c r="S226" t="str">
        <f t="shared" si="67"/>
        <v/>
      </c>
      <c r="T226" t="str">
        <f t="shared" si="67"/>
        <v/>
      </c>
      <c r="U226" t="str">
        <f t="shared" si="68"/>
        <v/>
      </c>
    </row>
    <row r="227" spans="1:21" x14ac:dyDescent="0.25">
      <c r="A227" t="str">
        <f>Database!A227</f>
        <v>SEA</v>
      </c>
      <c r="B227" t="str">
        <f>Database!F227</f>
        <v>CAN</v>
      </c>
      <c r="C227">
        <f>Database!G227</f>
        <v>4750000</v>
      </c>
      <c r="D227" t="str">
        <f t="shared" si="66"/>
        <v/>
      </c>
      <c r="E227" t="str">
        <f t="shared" si="66"/>
        <v/>
      </c>
      <c r="F227" t="str">
        <f t="shared" si="66"/>
        <v/>
      </c>
      <c r="G227">
        <f t="shared" si="66"/>
        <v>4750000</v>
      </c>
      <c r="H227" t="str">
        <f t="shared" si="66"/>
        <v/>
      </c>
      <c r="I227" t="str">
        <f t="shared" si="66"/>
        <v/>
      </c>
      <c r="J227" t="str">
        <f t="shared" si="66"/>
        <v/>
      </c>
      <c r="K227" t="str">
        <f t="shared" si="66"/>
        <v/>
      </c>
      <c r="L227" t="str">
        <f t="shared" si="66"/>
        <v/>
      </c>
      <c r="M227" t="str">
        <f t="shared" si="66"/>
        <v/>
      </c>
      <c r="N227" t="str">
        <f t="shared" si="67"/>
        <v/>
      </c>
      <c r="O227" t="str">
        <f t="shared" si="67"/>
        <v/>
      </c>
      <c r="P227" t="str">
        <f t="shared" si="67"/>
        <v/>
      </c>
      <c r="Q227" t="str">
        <f t="shared" si="67"/>
        <v/>
      </c>
      <c r="R227" t="str">
        <f t="shared" si="67"/>
        <v/>
      </c>
      <c r="S227" t="str">
        <f t="shared" si="67"/>
        <v/>
      </c>
      <c r="T227" t="str">
        <f t="shared" si="67"/>
        <v/>
      </c>
      <c r="U227" t="str">
        <f t="shared" si="68"/>
        <v/>
      </c>
    </row>
    <row r="228" spans="1:21" x14ac:dyDescent="0.25">
      <c r="A228" t="str">
        <f>Database!A228</f>
        <v>CHI</v>
      </c>
      <c r="B228" t="str">
        <f>Database!F228</f>
        <v>USA</v>
      </c>
      <c r="C228">
        <f>Database!G228</f>
        <v>4600000</v>
      </c>
      <c r="D228" t="str">
        <f t="shared" si="66"/>
        <v/>
      </c>
      <c r="E228" t="str">
        <f t="shared" si="66"/>
        <v/>
      </c>
      <c r="F228" t="str">
        <f t="shared" si="66"/>
        <v/>
      </c>
      <c r="G228" t="str">
        <f t="shared" si="66"/>
        <v/>
      </c>
      <c r="H228" t="str">
        <f t="shared" si="66"/>
        <v/>
      </c>
      <c r="I228" t="str">
        <f t="shared" si="66"/>
        <v/>
      </c>
      <c r="J228" t="str">
        <f t="shared" si="66"/>
        <v/>
      </c>
      <c r="K228" t="str">
        <f t="shared" si="66"/>
        <v/>
      </c>
      <c r="L228" t="str">
        <f t="shared" si="66"/>
        <v/>
      </c>
      <c r="M228" t="str">
        <f t="shared" si="66"/>
        <v/>
      </c>
      <c r="N228" t="str">
        <f t="shared" si="67"/>
        <v/>
      </c>
      <c r="O228" t="str">
        <f t="shared" si="67"/>
        <v/>
      </c>
      <c r="P228" t="str">
        <f t="shared" si="67"/>
        <v/>
      </c>
      <c r="Q228" t="str">
        <f t="shared" si="67"/>
        <v/>
      </c>
      <c r="R228" t="str">
        <f t="shared" si="67"/>
        <v/>
      </c>
      <c r="S228" t="str">
        <f t="shared" si="67"/>
        <v/>
      </c>
      <c r="T228">
        <f t="shared" si="67"/>
        <v>4600000</v>
      </c>
      <c r="U228" t="str">
        <f t="shared" si="68"/>
        <v/>
      </c>
    </row>
    <row r="229" spans="1:21" x14ac:dyDescent="0.25">
      <c r="A229" t="str">
        <f>Database!A229</f>
        <v>SEA</v>
      </c>
      <c r="B229" t="str">
        <f>Database!F229</f>
        <v>CAN</v>
      </c>
      <c r="C229">
        <f>Database!G229</f>
        <v>4600000</v>
      </c>
      <c r="D229" t="str">
        <f t="shared" si="66"/>
        <v/>
      </c>
      <c r="E229" t="str">
        <f t="shared" si="66"/>
        <v/>
      </c>
      <c r="F229" t="str">
        <f t="shared" si="66"/>
        <v/>
      </c>
      <c r="G229">
        <f t="shared" si="66"/>
        <v>4600000</v>
      </c>
      <c r="H229" t="str">
        <f t="shared" si="66"/>
        <v/>
      </c>
      <c r="I229" t="str">
        <f t="shared" si="66"/>
        <v/>
      </c>
      <c r="J229" t="str">
        <f t="shared" si="66"/>
        <v/>
      </c>
      <c r="K229" t="str">
        <f t="shared" si="66"/>
        <v/>
      </c>
      <c r="L229" t="str">
        <f t="shared" si="66"/>
        <v/>
      </c>
      <c r="M229" t="str">
        <f t="shared" si="66"/>
        <v/>
      </c>
      <c r="N229" t="str">
        <f t="shared" si="67"/>
        <v/>
      </c>
      <c r="O229" t="str">
        <f t="shared" si="67"/>
        <v/>
      </c>
      <c r="P229" t="str">
        <f t="shared" si="67"/>
        <v/>
      </c>
      <c r="Q229" t="str">
        <f t="shared" si="67"/>
        <v/>
      </c>
      <c r="R229" t="str">
        <f t="shared" si="67"/>
        <v/>
      </c>
      <c r="S229" t="str">
        <f t="shared" si="67"/>
        <v/>
      </c>
      <c r="T229" t="str">
        <f t="shared" si="67"/>
        <v/>
      </c>
      <c r="U229" t="str">
        <f t="shared" si="68"/>
        <v/>
      </c>
    </row>
    <row r="230" spans="1:21" x14ac:dyDescent="0.25">
      <c r="A230" t="str">
        <f>Database!A230</f>
        <v>WSH</v>
      </c>
      <c r="B230" t="str">
        <f>Database!F230</f>
        <v>USA</v>
      </c>
      <c r="C230">
        <f>Database!G230</f>
        <v>4600000</v>
      </c>
      <c r="D230" t="str">
        <f t="shared" si="66"/>
        <v/>
      </c>
      <c r="E230" t="str">
        <f t="shared" si="66"/>
        <v/>
      </c>
      <c r="F230" t="str">
        <f t="shared" si="66"/>
        <v/>
      </c>
      <c r="G230" t="str">
        <f t="shared" si="66"/>
        <v/>
      </c>
      <c r="H230" t="str">
        <f t="shared" si="66"/>
        <v/>
      </c>
      <c r="I230" t="str">
        <f t="shared" si="66"/>
        <v/>
      </c>
      <c r="J230" t="str">
        <f t="shared" si="66"/>
        <v/>
      </c>
      <c r="K230" t="str">
        <f t="shared" si="66"/>
        <v/>
      </c>
      <c r="L230" t="str">
        <f t="shared" si="66"/>
        <v/>
      </c>
      <c r="M230" t="str">
        <f t="shared" si="66"/>
        <v/>
      </c>
      <c r="N230" t="str">
        <f t="shared" si="67"/>
        <v/>
      </c>
      <c r="O230" t="str">
        <f t="shared" si="67"/>
        <v/>
      </c>
      <c r="P230" t="str">
        <f t="shared" si="67"/>
        <v/>
      </c>
      <c r="Q230" t="str">
        <f t="shared" si="67"/>
        <v/>
      </c>
      <c r="R230" t="str">
        <f t="shared" si="67"/>
        <v/>
      </c>
      <c r="S230" t="str">
        <f t="shared" si="67"/>
        <v/>
      </c>
      <c r="T230">
        <f t="shared" si="67"/>
        <v>4600000</v>
      </c>
      <c r="U230" t="str">
        <f t="shared" si="68"/>
        <v/>
      </c>
    </row>
    <row r="231" spans="1:21" x14ac:dyDescent="0.25">
      <c r="A231" t="str">
        <f>Database!A231</f>
        <v>WSH</v>
      </c>
      <c r="B231" t="str">
        <f>Database!F231</f>
        <v>SWE</v>
      </c>
      <c r="C231">
        <f>Database!G231</f>
        <v>4600000</v>
      </c>
      <c r="D231" t="str">
        <f t="shared" si="66"/>
        <v/>
      </c>
      <c r="E231" t="str">
        <f t="shared" si="66"/>
        <v/>
      </c>
      <c r="F231" t="str">
        <f t="shared" si="66"/>
        <v/>
      </c>
      <c r="G231" t="str">
        <f t="shared" si="66"/>
        <v/>
      </c>
      <c r="H231" t="str">
        <f t="shared" si="66"/>
        <v/>
      </c>
      <c r="I231" t="str">
        <f t="shared" si="66"/>
        <v/>
      </c>
      <c r="J231" t="str">
        <f t="shared" si="66"/>
        <v/>
      </c>
      <c r="K231" t="str">
        <f t="shared" si="66"/>
        <v/>
      </c>
      <c r="L231" t="str">
        <f t="shared" si="66"/>
        <v/>
      </c>
      <c r="M231" t="str">
        <f t="shared" si="66"/>
        <v/>
      </c>
      <c r="N231" t="str">
        <f t="shared" si="67"/>
        <v/>
      </c>
      <c r="O231" t="str">
        <f t="shared" si="67"/>
        <v/>
      </c>
      <c r="P231" t="str">
        <f t="shared" si="67"/>
        <v/>
      </c>
      <c r="Q231" t="str">
        <f t="shared" si="67"/>
        <v/>
      </c>
      <c r="R231" t="str">
        <f t="shared" si="67"/>
        <v/>
      </c>
      <c r="S231">
        <f t="shared" si="67"/>
        <v>4600000</v>
      </c>
      <c r="T231" t="str">
        <f t="shared" si="67"/>
        <v/>
      </c>
      <c r="U231" t="str">
        <f t="shared" si="68"/>
        <v/>
      </c>
    </row>
    <row r="232" spans="1:21" x14ac:dyDescent="0.25">
      <c r="A232" t="str">
        <f>Database!A232</f>
        <v>STL</v>
      </c>
      <c r="B232" t="str">
        <f>Database!F232</f>
        <v>SWE</v>
      </c>
      <c r="C232">
        <f>Database!G232</f>
        <v>4580917</v>
      </c>
      <c r="D232" t="str">
        <f t="shared" ref="D232:M241" si="69">IF($B232=D$1,$C232,"")</f>
        <v/>
      </c>
      <c r="E232" t="str">
        <f t="shared" si="69"/>
        <v/>
      </c>
      <c r="F232" t="str">
        <f t="shared" si="69"/>
        <v/>
      </c>
      <c r="G232" t="str">
        <f t="shared" si="69"/>
        <v/>
      </c>
      <c r="H232" t="str">
        <f t="shared" si="69"/>
        <v/>
      </c>
      <c r="I232" t="str">
        <f t="shared" si="69"/>
        <v/>
      </c>
      <c r="J232" t="str">
        <f t="shared" si="69"/>
        <v/>
      </c>
      <c r="K232" t="str">
        <f t="shared" si="69"/>
        <v/>
      </c>
      <c r="L232" t="str">
        <f t="shared" si="69"/>
        <v/>
      </c>
      <c r="M232" t="str">
        <f t="shared" si="69"/>
        <v/>
      </c>
      <c r="N232" t="str">
        <f t="shared" ref="N232:T241" si="70">IF($B232=N$1,$C232,"")</f>
        <v/>
      </c>
      <c r="O232" t="str">
        <f t="shared" si="70"/>
        <v/>
      </c>
      <c r="P232" t="str">
        <f t="shared" si="70"/>
        <v/>
      </c>
      <c r="Q232" t="str">
        <f t="shared" si="70"/>
        <v/>
      </c>
      <c r="R232" t="str">
        <f t="shared" si="70"/>
        <v/>
      </c>
      <c r="S232">
        <f t="shared" si="70"/>
        <v>4580917</v>
      </c>
      <c r="T232" t="str">
        <f t="shared" si="70"/>
        <v/>
      </c>
      <c r="U232" t="str">
        <f t="shared" ref="U232:U241" si="71">IF($B232=U$1,$C232,"")</f>
        <v/>
      </c>
    </row>
    <row r="233" spans="1:21" x14ac:dyDescent="0.25">
      <c r="A233" t="str">
        <f>Database!A233</f>
        <v>ANA</v>
      </c>
      <c r="B233" t="str">
        <f>Database!F233</f>
        <v>USA</v>
      </c>
      <c r="C233">
        <f>Database!G233</f>
        <v>4571189</v>
      </c>
      <c r="D233" t="str">
        <f t="shared" si="69"/>
        <v/>
      </c>
      <c r="E233" t="str">
        <f t="shared" si="69"/>
        <v/>
      </c>
      <c r="F233" t="str">
        <f t="shared" si="69"/>
        <v/>
      </c>
      <c r="G233" t="str">
        <f t="shared" si="69"/>
        <v/>
      </c>
      <c r="H233" t="str">
        <f t="shared" si="69"/>
        <v/>
      </c>
      <c r="I233" t="str">
        <f t="shared" si="69"/>
        <v/>
      </c>
      <c r="J233" t="str">
        <f t="shared" si="69"/>
        <v/>
      </c>
      <c r="K233" t="str">
        <f t="shared" si="69"/>
        <v/>
      </c>
      <c r="L233" t="str">
        <f t="shared" si="69"/>
        <v/>
      </c>
      <c r="M233" t="str">
        <f t="shared" si="69"/>
        <v/>
      </c>
      <c r="N233" t="str">
        <f t="shared" si="70"/>
        <v/>
      </c>
      <c r="O233" t="str">
        <f t="shared" si="70"/>
        <v/>
      </c>
      <c r="P233" t="str">
        <f t="shared" si="70"/>
        <v/>
      </c>
      <c r="Q233" t="str">
        <f t="shared" si="70"/>
        <v/>
      </c>
      <c r="R233" t="str">
        <f t="shared" si="70"/>
        <v/>
      </c>
      <c r="S233" t="str">
        <f t="shared" si="70"/>
        <v/>
      </c>
      <c r="T233">
        <f t="shared" si="70"/>
        <v>4571189</v>
      </c>
      <c r="U233" t="str">
        <f t="shared" si="71"/>
        <v/>
      </c>
    </row>
    <row r="234" spans="1:21" x14ac:dyDescent="0.25">
      <c r="A234" t="str">
        <f>Database!A234</f>
        <v>SEA</v>
      </c>
      <c r="B234" t="str">
        <f>Database!F234</f>
        <v>FIN</v>
      </c>
      <c r="C234">
        <f>Database!G234</f>
        <v>4525000</v>
      </c>
      <c r="D234" t="str">
        <f t="shared" si="69"/>
        <v/>
      </c>
      <c r="E234" t="str">
        <f t="shared" si="69"/>
        <v/>
      </c>
      <c r="F234" t="str">
        <f t="shared" si="69"/>
        <v/>
      </c>
      <c r="G234" t="str">
        <f t="shared" si="69"/>
        <v/>
      </c>
      <c r="H234" t="str">
        <f t="shared" si="69"/>
        <v/>
      </c>
      <c r="I234" t="str">
        <f t="shared" si="69"/>
        <v/>
      </c>
      <c r="J234" t="str">
        <f t="shared" si="69"/>
        <v/>
      </c>
      <c r="K234" t="str">
        <f t="shared" si="69"/>
        <v/>
      </c>
      <c r="L234">
        <f t="shared" si="69"/>
        <v>4525000</v>
      </c>
      <c r="M234" t="str">
        <f t="shared" si="69"/>
        <v/>
      </c>
      <c r="N234" t="str">
        <f t="shared" si="70"/>
        <v/>
      </c>
      <c r="O234" t="str">
        <f t="shared" si="70"/>
        <v/>
      </c>
      <c r="P234" t="str">
        <f t="shared" si="70"/>
        <v/>
      </c>
      <c r="Q234" t="str">
        <f t="shared" si="70"/>
        <v/>
      </c>
      <c r="R234" t="str">
        <f t="shared" si="70"/>
        <v/>
      </c>
      <c r="S234" t="str">
        <f t="shared" si="70"/>
        <v/>
      </c>
      <c r="T234" t="str">
        <f t="shared" si="70"/>
        <v/>
      </c>
      <c r="U234" t="str">
        <f t="shared" si="71"/>
        <v/>
      </c>
    </row>
    <row r="235" spans="1:21" x14ac:dyDescent="0.25">
      <c r="A235" t="str">
        <f>Database!A235</f>
        <v>TOR</v>
      </c>
      <c r="B235" t="str">
        <f>Database!F235</f>
        <v>USA</v>
      </c>
      <c r="C235">
        <f>Database!G235</f>
        <v>4510000</v>
      </c>
      <c r="D235" t="str">
        <f t="shared" si="69"/>
        <v/>
      </c>
      <c r="E235" t="str">
        <f t="shared" si="69"/>
        <v/>
      </c>
      <c r="F235" t="str">
        <f t="shared" si="69"/>
        <v/>
      </c>
      <c r="G235" t="str">
        <f t="shared" si="69"/>
        <v/>
      </c>
      <c r="H235" t="str">
        <f t="shared" si="69"/>
        <v/>
      </c>
      <c r="I235" t="str">
        <f t="shared" si="69"/>
        <v/>
      </c>
      <c r="J235" t="str">
        <f t="shared" si="69"/>
        <v/>
      </c>
      <c r="K235" t="str">
        <f t="shared" si="69"/>
        <v/>
      </c>
      <c r="L235" t="str">
        <f t="shared" si="69"/>
        <v/>
      </c>
      <c r="M235" t="str">
        <f t="shared" si="69"/>
        <v/>
      </c>
      <c r="N235" t="str">
        <f t="shared" si="70"/>
        <v/>
      </c>
      <c r="O235" t="str">
        <f t="shared" si="70"/>
        <v/>
      </c>
      <c r="P235" t="str">
        <f t="shared" si="70"/>
        <v/>
      </c>
      <c r="Q235" t="str">
        <f t="shared" si="70"/>
        <v/>
      </c>
      <c r="R235" t="str">
        <f t="shared" si="70"/>
        <v/>
      </c>
      <c r="S235" t="str">
        <f t="shared" si="70"/>
        <v/>
      </c>
      <c r="T235">
        <f t="shared" si="70"/>
        <v>4510000</v>
      </c>
      <c r="U235" t="str">
        <f t="shared" si="71"/>
        <v/>
      </c>
    </row>
    <row r="236" spans="1:21" x14ac:dyDescent="0.25">
      <c r="A236" t="str">
        <f>Database!A236</f>
        <v>CGY</v>
      </c>
      <c r="B236" t="str">
        <f>Database!F236</f>
        <v>SWE</v>
      </c>
      <c r="C236">
        <f>Database!G236</f>
        <v>4500000</v>
      </c>
      <c r="D236" t="str">
        <f t="shared" si="69"/>
        <v/>
      </c>
      <c r="E236" t="str">
        <f t="shared" si="69"/>
        <v/>
      </c>
      <c r="F236" t="str">
        <f t="shared" si="69"/>
        <v/>
      </c>
      <c r="G236" t="str">
        <f t="shared" si="69"/>
        <v/>
      </c>
      <c r="H236" t="str">
        <f t="shared" si="69"/>
        <v/>
      </c>
      <c r="I236" t="str">
        <f t="shared" si="69"/>
        <v/>
      </c>
      <c r="J236" t="str">
        <f t="shared" si="69"/>
        <v/>
      </c>
      <c r="K236" t="str">
        <f t="shared" si="69"/>
        <v/>
      </c>
      <c r="L236" t="str">
        <f t="shared" si="69"/>
        <v/>
      </c>
      <c r="M236" t="str">
        <f t="shared" si="69"/>
        <v/>
      </c>
      <c r="N236" t="str">
        <f t="shared" si="70"/>
        <v/>
      </c>
      <c r="O236" t="str">
        <f t="shared" si="70"/>
        <v/>
      </c>
      <c r="P236" t="str">
        <f t="shared" si="70"/>
        <v/>
      </c>
      <c r="Q236" t="str">
        <f t="shared" si="70"/>
        <v/>
      </c>
      <c r="R236" t="str">
        <f t="shared" si="70"/>
        <v/>
      </c>
      <c r="S236">
        <f t="shared" si="70"/>
        <v>4500000</v>
      </c>
      <c r="T236" t="str">
        <f t="shared" si="70"/>
        <v/>
      </c>
      <c r="U236" t="str">
        <f t="shared" si="71"/>
        <v/>
      </c>
    </row>
    <row r="237" spans="1:21" x14ac:dyDescent="0.25">
      <c r="A237" t="str">
        <f>Database!A237</f>
        <v>CHI</v>
      </c>
      <c r="B237" t="str">
        <f>Database!F237</f>
        <v>USA</v>
      </c>
      <c r="C237">
        <f>Database!G237</f>
        <v>4500000</v>
      </c>
      <c r="D237" t="str">
        <f t="shared" si="69"/>
        <v/>
      </c>
      <c r="E237" t="str">
        <f t="shared" si="69"/>
        <v/>
      </c>
      <c r="F237" t="str">
        <f t="shared" si="69"/>
        <v/>
      </c>
      <c r="G237" t="str">
        <f t="shared" si="69"/>
        <v/>
      </c>
      <c r="H237" t="str">
        <f t="shared" si="69"/>
        <v/>
      </c>
      <c r="I237" t="str">
        <f t="shared" si="69"/>
        <v/>
      </c>
      <c r="J237" t="str">
        <f t="shared" si="69"/>
        <v/>
      </c>
      <c r="K237" t="str">
        <f t="shared" si="69"/>
        <v/>
      </c>
      <c r="L237" t="str">
        <f t="shared" si="69"/>
        <v/>
      </c>
      <c r="M237" t="str">
        <f t="shared" si="69"/>
        <v/>
      </c>
      <c r="N237" t="str">
        <f t="shared" si="70"/>
        <v/>
      </c>
      <c r="O237" t="str">
        <f t="shared" si="70"/>
        <v/>
      </c>
      <c r="P237" t="str">
        <f t="shared" si="70"/>
        <v/>
      </c>
      <c r="Q237" t="str">
        <f t="shared" si="70"/>
        <v/>
      </c>
      <c r="R237" t="str">
        <f t="shared" si="70"/>
        <v/>
      </c>
      <c r="S237" t="str">
        <f t="shared" si="70"/>
        <v/>
      </c>
      <c r="T237">
        <f t="shared" si="70"/>
        <v>4500000</v>
      </c>
      <c r="U237" t="str">
        <f t="shared" si="71"/>
        <v/>
      </c>
    </row>
    <row r="238" spans="1:21" x14ac:dyDescent="0.25">
      <c r="A238" t="str">
        <f>Database!A238</f>
        <v>COL</v>
      </c>
      <c r="B238" t="str">
        <f>Database!F238</f>
        <v>FIN</v>
      </c>
      <c r="C238">
        <f>Database!G238</f>
        <v>4500000</v>
      </c>
      <c r="D238" t="str">
        <f t="shared" si="69"/>
        <v/>
      </c>
      <c r="E238" t="str">
        <f t="shared" si="69"/>
        <v/>
      </c>
      <c r="F238" t="str">
        <f t="shared" si="69"/>
        <v/>
      </c>
      <c r="G238" t="str">
        <f t="shared" si="69"/>
        <v/>
      </c>
      <c r="H238" t="str">
        <f t="shared" si="69"/>
        <v/>
      </c>
      <c r="I238" t="str">
        <f t="shared" si="69"/>
        <v/>
      </c>
      <c r="J238" t="str">
        <f t="shared" si="69"/>
        <v/>
      </c>
      <c r="K238" t="str">
        <f t="shared" si="69"/>
        <v/>
      </c>
      <c r="L238">
        <f t="shared" si="69"/>
        <v>4500000</v>
      </c>
      <c r="M238" t="str">
        <f t="shared" si="69"/>
        <v/>
      </c>
      <c r="N238" t="str">
        <f t="shared" si="70"/>
        <v/>
      </c>
      <c r="O238" t="str">
        <f t="shared" si="70"/>
        <v/>
      </c>
      <c r="P238" t="str">
        <f t="shared" si="70"/>
        <v/>
      </c>
      <c r="Q238" t="str">
        <f t="shared" si="70"/>
        <v/>
      </c>
      <c r="R238" t="str">
        <f t="shared" si="70"/>
        <v/>
      </c>
      <c r="S238" t="str">
        <f t="shared" si="70"/>
        <v/>
      </c>
      <c r="T238" t="str">
        <f t="shared" si="70"/>
        <v/>
      </c>
      <c r="U238" t="str">
        <f t="shared" si="71"/>
        <v/>
      </c>
    </row>
    <row r="239" spans="1:21" x14ac:dyDescent="0.25">
      <c r="A239" t="str">
        <f>Database!A239</f>
        <v>COL</v>
      </c>
      <c r="B239" t="str">
        <f>Database!F239</f>
        <v>USA</v>
      </c>
      <c r="C239">
        <f>Database!G239</f>
        <v>4500000</v>
      </c>
      <c r="D239" t="str">
        <f t="shared" si="69"/>
        <v/>
      </c>
      <c r="E239" t="str">
        <f t="shared" si="69"/>
        <v/>
      </c>
      <c r="F239" t="str">
        <f t="shared" si="69"/>
        <v/>
      </c>
      <c r="G239" t="str">
        <f t="shared" si="69"/>
        <v/>
      </c>
      <c r="H239" t="str">
        <f t="shared" si="69"/>
        <v/>
      </c>
      <c r="I239" t="str">
        <f t="shared" si="69"/>
        <v/>
      </c>
      <c r="J239" t="str">
        <f t="shared" si="69"/>
        <v/>
      </c>
      <c r="K239" t="str">
        <f t="shared" si="69"/>
        <v/>
      </c>
      <c r="L239" t="str">
        <f t="shared" si="69"/>
        <v/>
      </c>
      <c r="M239" t="str">
        <f t="shared" si="69"/>
        <v/>
      </c>
      <c r="N239" t="str">
        <f t="shared" si="70"/>
        <v/>
      </c>
      <c r="O239" t="str">
        <f t="shared" si="70"/>
        <v/>
      </c>
      <c r="P239" t="str">
        <f t="shared" si="70"/>
        <v/>
      </c>
      <c r="Q239" t="str">
        <f t="shared" si="70"/>
        <v/>
      </c>
      <c r="R239" t="str">
        <f t="shared" si="70"/>
        <v/>
      </c>
      <c r="S239" t="str">
        <f t="shared" si="70"/>
        <v/>
      </c>
      <c r="T239">
        <f t="shared" si="70"/>
        <v>4500000</v>
      </c>
      <c r="U239" t="str">
        <f t="shared" si="71"/>
        <v/>
      </c>
    </row>
    <row r="240" spans="1:21" x14ac:dyDescent="0.25">
      <c r="A240" t="str">
        <f>Database!A240</f>
        <v>DAL</v>
      </c>
      <c r="B240" t="str">
        <f>Database!F240</f>
        <v>CAN</v>
      </c>
      <c r="C240">
        <f>Database!G240</f>
        <v>4500000</v>
      </c>
      <c r="D240" t="str">
        <f t="shared" si="69"/>
        <v/>
      </c>
      <c r="E240" t="str">
        <f t="shared" si="69"/>
        <v/>
      </c>
      <c r="F240" t="str">
        <f t="shared" si="69"/>
        <v/>
      </c>
      <c r="G240">
        <f t="shared" si="69"/>
        <v>4500000</v>
      </c>
      <c r="H240" t="str">
        <f t="shared" si="69"/>
        <v/>
      </c>
      <c r="I240" t="str">
        <f t="shared" si="69"/>
        <v/>
      </c>
      <c r="J240" t="str">
        <f t="shared" si="69"/>
        <v/>
      </c>
      <c r="K240" t="str">
        <f t="shared" si="69"/>
        <v/>
      </c>
      <c r="L240" t="str">
        <f t="shared" si="69"/>
        <v/>
      </c>
      <c r="M240" t="str">
        <f t="shared" si="69"/>
        <v/>
      </c>
      <c r="N240" t="str">
        <f t="shared" si="70"/>
        <v/>
      </c>
      <c r="O240" t="str">
        <f t="shared" si="70"/>
        <v/>
      </c>
      <c r="P240" t="str">
        <f t="shared" si="70"/>
        <v/>
      </c>
      <c r="Q240" t="str">
        <f t="shared" si="70"/>
        <v/>
      </c>
      <c r="R240" t="str">
        <f t="shared" si="70"/>
        <v/>
      </c>
      <c r="S240" t="str">
        <f t="shared" si="70"/>
        <v/>
      </c>
      <c r="T240" t="str">
        <f t="shared" si="70"/>
        <v/>
      </c>
      <c r="U240" t="str">
        <f t="shared" si="71"/>
        <v/>
      </c>
    </row>
    <row r="241" spans="1:21" x14ac:dyDescent="0.25">
      <c r="A241" t="str">
        <f>Database!A241</f>
        <v>LAK</v>
      </c>
      <c r="B241" t="str">
        <f>Database!F241</f>
        <v>CAN</v>
      </c>
      <c r="C241">
        <f>Database!G241</f>
        <v>4500000</v>
      </c>
      <c r="D241" t="str">
        <f t="shared" si="69"/>
        <v/>
      </c>
      <c r="E241" t="str">
        <f t="shared" si="69"/>
        <v/>
      </c>
      <c r="F241" t="str">
        <f t="shared" si="69"/>
        <v/>
      </c>
      <c r="G241">
        <f t="shared" si="69"/>
        <v>4500000</v>
      </c>
      <c r="H241" t="str">
        <f t="shared" si="69"/>
        <v/>
      </c>
      <c r="I241" t="str">
        <f t="shared" si="69"/>
        <v/>
      </c>
      <c r="J241" t="str">
        <f t="shared" si="69"/>
        <v/>
      </c>
      <c r="K241" t="str">
        <f t="shared" si="69"/>
        <v/>
      </c>
      <c r="L241" t="str">
        <f t="shared" si="69"/>
        <v/>
      </c>
      <c r="M241" t="str">
        <f t="shared" si="69"/>
        <v/>
      </c>
      <c r="N241" t="str">
        <f t="shared" si="70"/>
        <v/>
      </c>
      <c r="O241" t="str">
        <f t="shared" si="70"/>
        <v/>
      </c>
      <c r="P241" t="str">
        <f t="shared" si="70"/>
        <v/>
      </c>
      <c r="Q241" t="str">
        <f t="shared" si="70"/>
        <v/>
      </c>
      <c r="R241" t="str">
        <f t="shared" si="70"/>
        <v/>
      </c>
      <c r="S241" t="str">
        <f t="shared" si="70"/>
        <v/>
      </c>
      <c r="T241" t="str">
        <f t="shared" si="70"/>
        <v/>
      </c>
      <c r="U241" t="str">
        <f t="shared" si="71"/>
        <v/>
      </c>
    </row>
    <row r="242" spans="1:21" x14ac:dyDescent="0.25">
      <c r="A242" t="str">
        <f>Database!A242</f>
        <v>NSH</v>
      </c>
      <c r="B242" t="str">
        <f>Database!F242</f>
        <v>CAN</v>
      </c>
      <c r="C242">
        <f>Database!G242</f>
        <v>4500000</v>
      </c>
      <c r="D242" t="str">
        <f t="shared" ref="D242:M251" si="72">IF($B242=D$1,$C242,"")</f>
        <v/>
      </c>
      <c r="E242" t="str">
        <f t="shared" si="72"/>
        <v/>
      </c>
      <c r="F242" t="str">
        <f t="shared" si="72"/>
        <v/>
      </c>
      <c r="G242">
        <f t="shared" si="72"/>
        <v>4500000</v>
      </c>
      <c r="H242" t="str">
        <f t="shared" si="72"/>
        <v/>
      </c>
      <c r="I242" t="str">
        <f t="shared" si="72"/>
        <v/>
      </c>
      <c r="J242" t="str">
        <f t="shared" si="72"/>
        <v/>
      </c>
      <c r="K242" t="str">
        <f t="shared" si="72"/>
        <v/>
      </c>
      <c r="L242" t="str">
        <f t="shared" si="72"/>
        <v/>
      </c>
      <c r="M242" t="str">
        <f t="shared" si="72"/>
        <v/>
      </c>
      <c r="N242" t="str">
        <f t="shared" ref="N242:T251" si="73">IF($B242=N$1,$C242,"")</f>
        <v/>
      </c>
      <c r="O242" t="str">
        <f t="shared" si="73"/>
        <v/>
      </c>
      <c r="P242" t="str">
        <f t="shared" si="73"/>
        <v/>
      </c>
      <c r="Q242" t="str">
        <f t="shared" si="73"/>
        <v/>
      </c>
      <c r="R242" t="str">
        <f t="shared" si="73"/>
        <v/>
      </c>
      <c r="S242" t="str">
        <f t="shared" si="73"/>
        <v/>
      </c>
      <c r="T242" t="str">
        <f t="shared" si="73"/>
        <v/>
      </c>
      <c r="U242" t="str">
        <f t="shared" ref="U242:U251" si="74">IF($B242=U$1,$C242,"")</f>
        <v/>
      </c>
    </row>
    <row r="243" spans="1:21" x14ac:dyDescent="0.25">
      <c r="A243" t="str">
        <f>Database!A243</f>
        <v>SEA</v>
      </c>
      <c r="B243" t="str">
        <f>Database!F243</f>
        <v>USA</v>
      </c>
      <c r="C243">
        <f>Database!G243</f>
        <v>4500000</v>
      </c>
      <c r="D243" t="str">
        <f t="shared" si="72"/>
        <v/>
      </c>
      <c r="E243" t="str">
        <f t="shared" si="72"/>
        <v/>
      </c>
      <c r="F243" t="str">
        <f t="shared" si="72"/>
        <v/>
      </c>
      <c r="G243" t="str">
        <f t="shared" si="72"/>
        <v/>
      </c>
      <c r="H243" t="str">
        <f t="shared" si="72"/>
        <v/>
      </c>
      <c r="I243" t="str">
        <f t="shared" si="72"/>
        <v/>
      </c>
      <c r="J243" t="str">
        <f t="shared" si="72"/>
        <v/>
      </c>
      <c r="K243" t="str">
        <f t="shared" si="72"/>
        <v/>
      </c>
      <c r="L243" t="str">
        <f t="shared" si="72"/>
        <v/>
      </c>
      <c r="M243" t="str">
        <f t="shared" si="72"/>
        <v/>
      </c>
      <c r="N243" t="str">
        <f t="shared" si="73"/>
        <v/>
      </c>
      <c r="O243" t="str">
        <f t="shared" si="73"/>
        <v/>
      </c>
      <c r="P243" t="str">
        <f t="shared" si="73"/>
        <v/>
      </c>
      <c r="Q243" t="str">
        <f t="shared" si="73"/>
        <v/>
      </c>
      <c r="R243" t="str">
        <f t="shared" si="73"/>
        <v/>
      </c>
      <c r="S243" t="str">
        <f t="shared" si="73"/>
        <v/>
      </c>
      <c r="T243">
        <f t="shared" si="73"/>
        <v>4500000</v>
      </c>
      <c r="U243" t="str">
        <f t="shared" si="74"/>
        <v/>
      </c>
    </row>
    <row r="244" spans="1:21" x14ac:dyDescent="0.25">
      <c r="A244" t="str">
        <f>Database!A244</f>
        <v>TOR</v>
      </c>
      <c r="B244" t="str">
        <f>Database!F244</f>
        <v>CAN</v>
      </c>
      <c r="C244">
        <f>Database!G244</f>
        <v>4500000</v>
      </c>
      <c r="D244" t="str">
        <f t="shared" si="72"/>
        <v/>
      </c>
      <c r="E244" t="str">
        <f t="shared" si="72"/>
        <v/>
      </c>
      <c r="F244" t="str">
        <f t="shared" si="72"/>
        <v/>
      </c>
      <c r="G244">
        <f t="shared" si="72"/>
        <v>4500000</v>
      </c>
      <c r="H244" t="str">
        <f t="shared" si="72"/>
        <v/>
      </c>
      <c r="I244" t="str">
        <f t="shared" si="72"/>
        <v/>
      </c>
      <c r="J244" t="str">
        <f t="shared" si="72"/>
        <v/>
      </c>
      <c r="K244" t="str">
        <f t="shared" si="72"/>
        <v/>
      </c>
      <c r="L244" t="str">
        <f t="shared" si="72"/>
        <v/>
      </c>
      <c r="M244" t="str">
        <f t="shared" si="72"/>
        <v/>
      </c>
      <c r="N244" t="str">
        <f t="shared" si="73"/>
        <v/>
      </c>
      <c r="O244" t="str">
        <f t="shared" si="73"/>
        <v/>
      </c>
      <c r="P244" t="str">
        <f t="shared" si="73"/>
        <v/>
      </c>
      <c r="Q244" t="str">
        <f t="shared" si="73"/>
        <v/>
      </c>
      <c r="R244" t="str">
        <f t="shared" si="73"/>
        <v/>
      </c>
      <c r="S244" t="str">
        <f t="shared" si="73"/>
        <v/>
      </c>
      <c r="T244" t="str">
        <f t="shared" si="73"/>
        <v/>
      </c>
      <c r="U244" t="str">
        <f t="shared" si="74"/>
        <v/>
      </c>
    </row>
    <row r="245" spans="1:21" x14ac:dyDescent="0.25">
      <c r="A245" t="str">
        <f>Database!A245</f>
        <v>NYR</v>
      </c>
      <c r="B245" t="str">
        <f>Database!F245</f>
        <v>CZE</v>
      </c>
      <c r="C245">
        <f>Database!G245</f>
        <v>4437500</v>
      </c>
      <c r="D245" t="str">
        <f t="shared" si="72"/>
        <v/>
      </c>
      <c r="E245" t="str">
        <f t="shared" si="72"/>
        <v/>
      </c>
      <c r="F245" t="str">
        <f t="shared" si="72"/>
        <v/>
      </c>
      <c r="G245" t="str">
        <f t="shared" si="72"/>
        <v/>
      </c>
      <c r="H245" t="str">
        <f t="shared" si="72"/>
        <v/>
      </c>
      <c r="I245">
        <f t="shared" si="72"/>
        <v>4437500</v>
      </c>
      <c r="J245" t="str">
        <f t="shared" si="72"/>
        <v/>
      </c>
      <c r="K245" t="str">
        <f t="shared" si="72"/>
        <v/>
      </c>
      <c r="L245" t="str">
        <f t="shared" si="72"/>
        <v/>
      </c>
      <c r="M245" t="str">
        <f t="shared" si="72"/>
        <v/>
      </c>
      <c r="N245" t="str">
        <f t="shared" si="73"/>
        <v/>
      </c>
      <c r="O245" t="str">
        <f t="shared" si="73"/>
        <v/>
      </c>
      <c r="P245" t="str">
        <f t="shared" si="73"/>
        <v/>
      </c>
      <c r="Q245" t="str">
        <f t="shared" si="73"/>
        <v/>
      </c>
      <c r="R245" t="str">
        <f t="shared" si="73"/>
        <v/>
      </c>
      <c r="S245" t="str">
        <f t="shared" si="73"/>
        <v/>
      </c>
      <c r="T245" t="str">
        <f t="shared" si="73"/>
        <v/>
      </c>
      <c r="U245" t="str">
        <f t="shared" si="74"/>
        <v/>
      </c>
    </row>
    <row r="246" spans="1:21" x14ac:dyDescent="0.25">
      <c r="A246" t="str">
        <f>Database!A246</f>
        <v>UTA</v>
      </c>
      <c r="B246" t="str">
        <f>Database!F246</f>
        <v>USA</v>
      </c>
      <c r="C246">
        <f>Database!G246</f>
        <v>4400000</v>
      </c>
      <c r="D246" t="str">
        <f t="shared" si="72"/>
        <v/>
      </c>
      <c r="E246" t="str">
        <f t="shared" si="72"/>
        <v/>
      </c>
      <c r="F246" t="str">
        <f t="shared" si="72"/>
        <v/>
      </c>
      <c r="G246" t="str">
        <f t="shared" si="72"/>
        <v/>
      </c>
      <c r="H246" t="str">
        <f t="shared" si="72"/>
        <v/>
      </c>
      <c r="I246" t="str">
        <f t="shared" si="72"/>
        <v/>
      </c>
      <c r="J246" t="str">
        <f t="shared" si="72"/>
        <v/>
      </c>
      <c r="K246" t="str">
        <f t="shared" si="72"/>
        <v/>
      </c>
      <c r="L246" t="str">
        <f t="shared" si="72"/>
        <v/>
      </c>
      <c r="M246" t="str">
        <f t="shared" si="72"/>
        <v/>
      </c>
      <c r="N246" t="str">
        <f t="shared" si="73"/>
        <v/>
      </c>
      <c r="O246" t="str">
        <f t="shared" si="73"/>
        <v/>
      </c>
      <c r="P246" t="str">
        <f t="shared" si="73"/>
        <v/>
      </c>
      <c r="Q246" t="str">
        <f t="shared" si="73"/>
        <v/>
      </c>
      <c r="R246" t="str">
        <f t="shared" si="73"/>
        <v/>
      </c>
      <c r="S246" t="str">
        <f t="shared" si="73"/>
        <v/>
      </c>
      <c r="T246">
        <f t="shared" si="73"/>
        <v>4400000</v>
      </c>
      <c r="U246" t="str">
        <f t="shared" si="74"/>
        <v/>
      </c>
    </row>
    <row r="247" spans="1:21" x14ac:dyDescent="0.25">
      <c r="A247" t="str">
        <f>Database!A247</f>
        <v>TOR</v>
      </c>
      <c r="B247" t="str">
        <f>Database!F247</f>
        <v>CAN</v>
      </c>
      <c r="C247">
        <f>Database!G247</f>
        <v>4380000</v>
      </c>
      <c r="D247" t="str">
        <f t="shared" si="72"/>
        <v/>
      </c>
      <c r="E247" t="str">
        <f t="shared" si="72"/>
        <v/>
      </c>
      <c r="F247" t="str">
        <f t="shared" si="72"/>
        <v/>
      </c>
      <c r="G247">
        <f t="shared" si="72"/>
        <v>4380000</v>
      </c>
      <c r="H247" t="str">
        <f t="shared" si="72"/>
        <v/>
      </c>
      <c r="I247" t="str">
        <f t="shared" si="72"/>
        <v/>
      </c>
      <c r="J247" t="str">
        <f t="shared" si="72"/>
        <v/>
      </c>
      <c r="K247" t="str">
        <f t="shared" si="72"/>
        <v/>
      </c>
      <c r="L247" t="str">
        <f t="shared" si="72"/>
        <v/>
      </c>
      <c r="M247" t="str">
        <f t="shared" si="72"/>
        <v/>
      </c>
      <c r="N247" t="str">
        <f t="shared" si="73"/>
        <v/>
      </c>
      <c r="O247" t="str">
        <f t="shared" si="73"/>
        <v/>
      </c>
      <c r="P247" t="str">
        <f t="shared" si="73"/>
        <v/>
      </c>
      <c r="Q247" t="str">
        <f t="shared" si="73"/>
        <v/>
      </c>
      <c r="R247" t="str">
        <f t="shared" si="73"/>
        <v/>
      </c>
      <c r="S247" t="str">
        <f t="shared" si="73"/>
        <v/>
      </c>
      <c r="T247" t="str">
        <f t="shared" si="73"/>
        <v/>
      </c>
      <c r="U247" t="str">
        <f t="shared" si="74"/>
        <v/>
      </c>
    </row>
    <row r="248" spans="1:21" x14ac:dyDescent="0.25">
      <c r="A248" t="str">
        <f>Database!A248</f>
        <v>CGY</v>
      </c>
      <c r="B248" t="str">
        <f>Database!F248</f>
        <v>CAN</v>
      </c>
      <c r="C248">
        <f>Database!G248</f>
        <v>4375000</v>
      </c>
      <c r="D248" t="str">
        <f t="shared" si="72"/>
        <v/>
      </c>
      <c r="E248" t="str">
        <f t="shared" si="72"/>
        <v/>
      </c>
      <c r="F248" t="str">
        <f t="shared" si="72"/>
        <v/>
      </c>
      <c r="G248">
        <f t="shared" si="72"/>
        <v>4375000</v>
      </c>
      <c r="H248" t="str">
        <f t="shared" si="72"/>
        <v/>
      </c>
      <c r="I248" t="str">
        <f t="shared" si="72"/>
        <v/>
      </c>
      <c r="J248" t="str">
        <f t="shared" si="72"/>
        <v/>
      </c>
      <c r="K248" t="str">
        <f t="shared" si="72"/>
        <v/>
      </c>
      <c r="L248" t="str">
        <f t="shared" si="72"/>
        <v/>
      </c>
      <c r="M248" t="str">
        <f t="shared" si="72"/>
        <v/>
      </c>
      <c r="N248" t="str">
        <f t="shared" si="73"/>
        <v/>
      </c>
      <c r="O248" t="str">
        <f t="shared" si="73"/>
        <v/>
      </c>
      <c r="P248" t="str">
        <f t="shared" si="73"/>
        <v/>
      </c>
      <c r="Q248" t="str">
        <f t="shared" si="73"/>
        <v/>
      </c>
      <c r="R248" t="str">
        <f t="shared" si="73"/>
        <v/>
      </c>
      <c r="S248" t="str">
        <f t="shared" si="73"/>
        <v/>
      </c>
      <c r="T248" t="str">
        <f t="shared" si="73"/>
        <v/>
      </c>
      <c r="U248" t="str">
        <f t="shared" si="74"/>
        <v/>
      </c>
    </row>
    <row r="249" spans="1:21" x14ac:dyDescent="0.25">
      <c r="A249" t="str">
        <f>Database!A249</f>
        <v>MIN</v>
      </c>
      <c r="B249" t="str">
        <f>Database!F249</f>
        <v>CAN</v>
      </c>
      <c r="C249">
        <f>Database!G249</f>
        <v>4350000</v>
      </c>
      <c r="D249" t="str">
        <f t="shared" si="72"/>
        <v/>
      </c>
      <c r="E249" t="str">
        <f t="shared" si="72"/>
        <v/>
      </c>
      <c r="F249" t="str">
        <f t="shared" si="72"/>
        <v/>
      </c>
      <c r="G249">
        <f t="shared" si="72"/>
        <v>4350000</v>
      </c>
      <c r="H249" t="str">
        <f t="shared" si="72"/>
        <v/>
      </c>
      <c r="I249" t="str">
        <f t="shared" si="72"/>
        <v/>
      </c>
      <c r="J249" t="str">
        <f t="shared" si="72"/>
        <v/>
      </c>
      <c r="K249" t="str">
        <f t="shared" si="72"/>
        <v/>
      </c>
      <c r="L249" t="str">
        <f t="shared" si="72"/>
        <v/>
      </c>
      <c r="M249" t="str">
        <f t="shared" si="72"/>
        <v/>
      </c>
      <c r="N249" t="str">
        <f t="shared" si="73"/>
        <v/>
      </c>
      <c r="O249" t="str">
        <f t="shared" si="73"/>
        <v/>
      </c>
      <c r="P249" t="str">
        <f t="shared" si="73"/>
        <v/>
      </c>
      <c r="Q249" t="str">
        <f t="shared" si="73"/>
        <v/>
      </c>
      <c r="R249" t="str">
        <f t="shared" si="73"/>
        <v/>
      </c>
      <c r="S249" t="str">
        <f t="shared" si="73"/>
        <v/>
      </c>
      <c r="T249" t="str">
        <f t="shared" si="73"/>
        <v/>
      </c>
      <c r="U249" t="str">
        <f t="shared" si="74"/>
        <v/>
      </c>
    </row>
    <row r="250" spans="1:21" x14ac:dyDescent="0.25">
      <c r="A250" t="str">
        <f>Database!A250</f>
        <v>LAK</v>
      </c>
      <c r="B250" t="str">
        <f>Database!F250</f>
        <v>RUS</v>
      </c>
      <c r="C250">
        <f>Database!G250</f>
        <v>4300000</v>
      </c>
      <c r="D250" t="str">
        <f t="shared" si="72"/>
        <v/>
      </c>
      <c r="E250" t="str">
        <f t="shared" si="72"/>
        <v/>
      </c>
      <c r="F250" t="str">
        <f t="shared" si="72"/>
        <v/>
      </c>
      <c r="G250" t="str">
        <f t="shared" si="72"/>
        <v/>
      </c>
      <c r="H250" t="str">
        <f t="shared" si="72"/>
        <v/>
      </c>
      <c r="I250" t="str">
        <f t="shared" si="72"/>
        <v/>
      </c>
      <c r="J250" t="str">
        <f t="shared" si="72"/>
        <v/>
      </c>
      <c r="K250" t="str">
        <f t="shared" si="72"/>
        <v/>
      </c>
      <c r="L250" t="str">
        <f t="shared" si="72"/>
        <v/>
      </c>
      <c r="M250" t="str">
        <f t="shared" si="72"/>
        <v/>
      </c>
      <c r="N250" t="str">
        <f t="shared" si="73"/>
        <v/>
      </c>
      <c r="O250" t="str">
        <f t="shared" si="73"/>
        <v/>
      </c>
      <c r="P250">
        <f t="shared" si="73"/>
        <v>4300000</v>
      </c>
      <c r="Q250" t="str">
        <f t="shared" si="73"/>
        <v/>
      </c>
      <c r="R250" t="str">
        <f t="shared" si="73"/>
        <v/>
      </c>
      <c r="S250" t="str">
        <f t="shared" si="73"/>
        <v/>
      </c>
      <c r="T250" t="str">
        <f t="shared" si="73"/>
        <v/>
      </c>
      <c r="U250" t="str">
        <f t="shared" si="74"/>
        <v/>
      </c>
    </row>
    <row r="251" spans="1:21" x14ac:dyDescent="0.25">
      <c r="A251" t="str">
        <f>Database!A251</f>
        <v>UTA</v>
      </c>
      <c r="B251" t="str">
        <f>Database!F251</f>
        <v>CAN</v>
      </c>
      <c r="C251">
        <f>Database!G251</f>
        <v>4300000</v>
      </c>
      <c r="D251" t="str">
        <f t="shared" si="72"/>
        <v/>
      </c>
      <c r="E251" t="str">
        <f t="shared" si="72"/>
        <v/>
      </c>
      <c r="F251" t="str">
        <f t="shared" si="72"/>
        <v/>
      </c>
      <c r="G251">
        <f t="shared" si="72"/>
        <v>4300000</v>
      </c>
      <c r="H251" t="str">
        <f t="shared" si="72"/>
        <v/>
      </c>
      <c r="I251" t="str">
        <f t="shared" si="72"/>
        <v/>
      </c>
      <c r="J251" t="str">
        <f t="shared" si="72"/>
        <v/>
      </c>
      <c r="K251" t="str">
        <f t="shared" si="72"/>
        <v/>
      </c>
      <c r="L251" t="str">
        <f t="shared" si="72"/>
        <v/>
      </c>
      <c r="M251" t="str">
        <f t="shared" si="72"/>
        <v/>
      </c>
      <c r="N251" t="str">
        <f t="shared" si="73"/>
        <v/>
      </c>
      <c r="O251" t="str">
        <f t="shared" si="73"/>
        <v/>
      </c>
      <c r="P251" t="str">
        <f t="shared" si="73"/>
        <v/>
      </c>
      <c r="Q251" t="str">
        <f t="shared" si="73"/>
        <v/>
      </c>
      <c r="R251" t="str">
        <f t="shared" si="73"/>
        <v/>
      </c>
      <c r="S251" t="str">
        <f t="shared" si="73"/>
        <v/>
      </c>
      <c r="T251" t="str">
        <f t="shared" si="73"/>
        <v/>
      </c>
      <c r="U251" t="str">
        <f t="shared" si="74"/>
        <v/>
      </c>
    </row>
    <row r="252" spans="1:21" x14ac:dyDescent="0.25">
      <c r="A252" t="str">
        <f>Database!A252</f>
        <v>BUF</v>
      </c>
      <c r="B252" t="str">
        <f>Database!F252</f>
        <v>USA</v>
      </c>
      <c r="C252">
        <f>Database!G252</f>
        <v>4285714</v>
      </c>
      <c r="D252" t="str">
        <f t="shared" ref="D252:M261" si="75">IF($B252=D$1,$C252,"")</f>
        <v/>
      </c>
      <c r="E252" t="str">
        <f t="shared" si="75"/>
        <v/>
      </c>
      <c r="F252" t="str">
        <f t="shared" si="75"/>
        <v/>
      </c>
      <c r="G252" t="str">
        <f t="shared" si="75"/>
        <v/>
      </c>
      <c r="H252" t="str">
        <f t="shared" si="75"/>
        <v/>
      </c>
      <c r="I252" t="str">
        <f t="shared" si="75"/>
        <v/>
      </c>
      <c r="J252" t="str">
        <f t="shared" si="75"/>
        <v/>
      </c>
      <c r="K252" t="str">
        <f t="shared" si="75"/>
        <v/>
      </c>
      <c r="L252" t="str">
        <f t="shared" si="75"/>
        <v/>
      </c>
      <c r="M252" t="str">
        <f t="shared" si="75"/>
        <v/>
      </c>
      <c r="N252" t="str">
        <f t="shared" ref="N252:T261" si="76">IF($B252=N$1,$C252,"")</f>
        <v/>
      </c>
      <c r="O252" t="str">
        <f t="shared" si="76"/>
        <v/>
      </c>
      <c r="P252" t="str">
        <f t="shared" si="76"/>
        <v/>
      </c>
      <c r="Q252" t="str">
        <f t="shared" si="76"/>
        <v/>
      </c>
      <c r="R252" t="str">
        <f t="shared" si="76"/>
        <v/>
      </c>
      <c r="S252" t="str">
        <f t="shared" si="76"/>
        <v/>
      </c>
      <c r="T252">
        <f t="shared" si="76"/>
        <v>4285714</v>
      </c>
      <c r="U252" t="str">
        <f t="shared" ref="U252:U261" si="77">IF($B252=U$1,$C252,"")</f>
        <v/>
      </c>
    </row>
    <row r="253" spans="1:21" x14ac:dyDescent="0.25">
      <c r="A253" t="str">
        <f>Database!A253</f>
        <v>OTT</v>
      </c>
      <c r="B253" t="str">
        <f>Database!F253</f>
        <v>SWE</v>
      </c>
      <c r="C253">
        <f>Database!G253</f>
        <v>4275000</v>
      </c>
      <c r="D253" t="str">
        <f t="shared" si="75"/>
        <v/>
      </c>
      <c r="E253" t="str">
        <f t="shared" si="75"/>
        <v/>
      </c>
      <c r="F253" t="str">
        <f t="shared" si="75"/>
        <v/>
      </c>
      <c r="G253" t="str">
        <f t="shared" si="75"/>
        <v/>
      </c>
      <c r="H253" t="str">
        <f t="shared" si="75"/>
        <v/>
      </c>
      <c r="I253" t="str">
        <f t="shared" si="75"/>
        <v/>
      </c>
      <c r="J253" t="str">
        <f t="shared" si="75"/>
        <v/>
      </c>
      <c r="K253" t="str">
        <f t="shared" si="75"/>
        <v/>
      </c>
      <c r="L253" t="str">
        <f t="shared" si="75"/>
        <v/>
      </c>
      <c r="M253" t="str">
        <f t="shared" si="75"/>
        <v/>
      </c>
      <c r="N253" t="str">
        <f t="shared" si="76"/>
        <v/>
      </c>
      <c r="O253" t="str">
        <f t="shared" si="76"/>
        <v/>
      </c>
      <c r="P253" t="str">
        <f t="shared" si="76"/>
        <v/>
      </c>
      <c r="Q253" t="str">
        <f t="shared" si="76"/>
        <v/>
      </c>
      <c r="R253" t="str">
        <f t="shared" si="76"/>
        <v/>
      </c>
      <c r="S253">
        <f t="shared" si="76"/>
        <v>4275000</v>
      </c>
      <c r="T253" t="str">
        <f t="shared" si="76"/>
        <v/>
      </c>
      <c r="U253" t="str">
        <f t="shared" si="77"/>
        <v/>
      </c>
    </row>
    <row r="254" spans="1:21" x14ac:dyDescent="0.25">
      <c r="A254" t="str">
        <f>Database!A254</f>
        <v>EDM</v>
      </c>
      <c r="B254" t="str">
        <f>Database!F254</f>
        <v>CAN</v>
      </c>
      <c r="C254">
        <f>Database!G254</f>
        <v>4250000</v>
      </c>
      <c r="D254" t="str">
        <f t="shared" si="75"/>
        <v/>
      </c>
      <c r="E254" t="str">
        <f t="shared" si="75"/>
        <v/>
      </c>
      <c r="F254" t="str">
        <f t="shared" si="75"/>
        <v/>
      </c>
      <c r="G254">
        <f t="shared" si="75"/>
        <v>4250000</v>
      </c>
      <c r="H254" t="str">
        <f t="shared" si="75"/>
        <v/>
      </c>
      <c r="I254" t="str">
        <f t="shared" si="75"/>
        <v/>
      </c>
      <c r="J254" t="str">
        <f t="shared" si="75"/>
        <v/>
      </c>
      <c r="K254" t="str">
        <f t="shared" si="75"/>
        <v/>
      </c>
      <c r="L254" t="str">
        <f t="shared" si="75"/>
        <v/>
      </c>
      <c r="M254" t="str">
        <f t="shared" si="75"/>
        <v/>
      </c>
      <c r="N254" t="str">
        <f t="shared" si="76"/>
        <v/>
      </c>
      <c r="O254" t="str">
        <f t="shared" si="76"/>
        <v/>
      </c>
      <c r="P254" t="str">
        <f t="shared" si="76"/>
        <v/>
      </c>
      <c r="Q254" t="str">
        <f t="shared" si="76"/>
        <v/>
      </c>
      <c r="R254" t="str">
        <f t="shared" si="76"/>
        <v/>
      </c>
      <c r="S254" t="str">
        <f t="shared" si="76"/>
        <v/>
      </c>
      <c r="T254" t="str">
        <f t="shared" si="76"/>
        <v/>
      </c>
      <c r="U254" t="str">
        <f t="shared" si="77"/>
        <v/>
      </c>
    </row>
    <row r="255" spans="1:21" x14ac:dyDescent="0.25">
      <c r="A255" t="str">
        <f>Database!A255</f>
        <v>LAK</v>
      </c>
      <c r="B255" t="str">
        <f>Database!F255</f>
        <v>USA</v>
      </c>
      <c r="C255">
        <f>Database!G255</f>
        <v>4200000</v>
      </c>
      <c r="D255" t="str">
        <f t="shared" si="75"/>
        <v/>
      </c>
      <c r="E255" t="str">
        <f t="shared" si="75"/>
        <v/>
      </c>
      <c r="F255" t="str">
        <f t="shared" si="75"/>
        <v/>
      </c>
      <c r="G255" t="str">
        <f t="shared" si="75"/>
        <v/>
      </c>
      <c r="H255" t="str">
        <f t="shared" si="75"/>
        <v/>
      </c>
      <c r="I255" t="str">
        <f t="shared" si="75"/>
        <v/>
      </c>
      <c r="J255" t="str">
        <f t="shared" si="75"/>
        <v/>
      </c>
      <c r="K255" t="str">
        <f t="shared" si="75"/>
        <v/>
      </c>
      <c r="L255" t="str">
        <f t="shared" si="75"/>
        <v/>
      </c>
      <c r="M255" t="str">
        <f t="shared" si="75"/>
        <v/>
      </c>
      <c r="N255" t="str">
        <f t="shared" si="76"/>
        <v/>
      </c>
      <c r="O255" t="str">
        <f t="shared" si="76"/>
        <v/>
      </c>
      <c r="P255" t="str">
        <f t="shared" si="76"/>
        <v/>
      </c>
      <c r="Q255" t="str">
        <f t="shared" si="76"/>
        <v/>
      </c>
      <c r="R255" t="str">
        <f t="shared" si="76"/>
        <v/>
      </c>
      <c r="S255" t="str">
        <f t="shared" si="76"/>
        <v/>
      </c>
      <c r="T255">
        <f t="shared" si="76"/>
        <v>4200000</v>
      </c>
      <c r="U255" t="str">
        <f t="shared" si="77"/>
        <v/>
      </c>
    </row>
    <row r="256" spans="1:21" x14ac:dyDescent="0.25">
      <c r="A256" t="str">
        <f>Database!A256</f>
        <v>CBJ</v>
      </c>
      <c r="B256" t="str">
        <f>Database!F256</f>
        <v>RUS</v>
      </c>
      <c r="C256">
        <f>Database!G256</f>
        <v>4175000</v>
      </c>
      <c r="D256" t="str">
        <f t="shared" si="75"/>
        <v/>
      </c>
      <c r="E256" t="str">
        <f t="shared" si="75"/>
        <v/>
      </c>
      <c r="F256" t="str">
        <f t="shared" si="75"/>
        <v/>
      </c>
      <c r="G256" t="str">
        <f t="shared" si="75"/>
        <v/>
      </c>
      <c r="H256" t="str">
        <f t="shared" si="75"/>
        <v/>
      </c>
      <c r="I256" t="str">
        <f t="shared" si="75"/>
        <v/>
      </c>
      <c r="J256" t="str">
        <f t="shared" si="75"/>
        <v/>
      </c>
      <c r="K256" t="str">
        <f t="shared" si="75"/>
        <v/>
      </c>
      <c r="L256" t="str">
        <f t="shared" si="75"/>
        <v/>
      </c>
      <c r="M256" t="str">
        <f t="shared" si="75"/>
        <v/>
      </c>
      <c r="N256" t="str">
        <f t="shared" si="76"/>
        <v/>
      </c>
      <c r="O256" t="str">
        <f t="shared" si="76"/>
        <v/>
      </c>
      <c r="P256">
        <f t="shared" si="76"/>
        <v>4175000</v>
      </c>
      <c r="Q256" t="str">
        <f t="shared" si="76"/>
        <v/>
      </c>
      <c r="R256" t="str">
        <f t="shared" si="76"/>
        <v/>
      </c>
      <c r="S256" t="str">
        <f t="shared" si="76"/>
        <v/>
      </c>
      <c r="T256" t="str">
        <f t="shared" si="76"/>
        <v/>
      </c>
      <c r="U256" t="str">
        <f t="shared" si="77"/>
        <v/>
      </c>
    </row>
    <row r="257" spans="1:21" x14ac:dyDescent="0.25">
      <c r="A257" t="str">
        <f>Database!A257</f>
        <v>CBJ</v>
      </c>
      <c r="B257" t="str">
        <f>Database!F257</f>
        <v>CAN</v>
      </c>
      <c r="C257">
        <f>Database!G257</f>
        <v>4125000</v>
      </c>
      <c r="D257" t="str">
        <f t="shared" si="75"/>
        <v/>
      </c>
      <c r="E257" t="str">
        <f t="shared" si="75"/>
        <v/>
      </c>
      <c r="F257" t="str">
        <f t="shared" si="75"/>
        <v/>
      </c>
      <c r="G257">
        <f t="shared" si="75"/>
        <v>4125000</v>
      </c>
      <c r="H257" t="str">
        <f t="shared" si="75"/>
        <v/>
      </c>
      <c r="I257" t="str">
        <f t="shared" si="75"/>
        <v/>
      </c>
      <c r="J257" t="str">
        <f t="shared" si="75"/>
        <v/>
      </c>
      <c r="K257" t="str">
        <f t="shared" si="75"/>
        <v/>
      </c>
      <c r="L257" t="str">
        <f t="shared" si="75"/>
        <v/>
      </c>
      <c r="M257" t="str">
        <f t="shared" si="75"/>
        <v/>
      </c>
      <c r="N257" t="str">
        <f t="shared" si="76"/>
        <v/>
      </c>
      <c r="O257" t="str">
        <f t="shared" si="76"/>
        <v/>
      </c>
      <c r="P257" t="str">
        <f t="shared" si="76"/>
        <v/>
      </c>
      <c r="Q257" t="str">
        <f t="shared" si="76"/>
        <v/>
      </c>
      <c r="R257" t="str">
        <f t="shared" si="76"/>
        <v/>
      </c>
      <c r="S257" t="str">
        <f t="shared" si="76"/>
        <v/>
      </c>
      <c r="T257" t="str">
        <f t="shared" si="76"/>
        <v/>
      </c>
      <c r="U257" t="str">
        <f t="shared" si="77"/>
        <v/>
      </c>
    </row>
    <row r="258" spans="1:21" x14ac:dyDescent="0.25">
      <c r="A258" t="str">
        <f>Database!A258</f>
        <v>LAK</v>
      </c>
      <c r="B258" t="str">
        <f>Database!F258</f>
        <v>USA</v>
      </c>
      <c r="C258">
        <f>Database!G258</f>
        <v>4125000</v>
      </c>
      <c r="D258" t="str">
        <f t="shared" si="75"/>
        <v/>
      </c>
      <c r="E258" t="str">
        <f t="shared" si="75"/>
        <v/>
      </c>
      <c r="F258" t="str">
        <f t="shared" si="75"/>
        <v/>
      </c>
      <c r="G258" t="str">
        <f t="shared" si="75"/>
        <v/>
      </c>
      <c r="H258" t="str">
        <f t="shared" si="75"/>
        <v/>
      </c>
      <c r="I258" t="str">
        <f t="shared" si="75"/>
        <v/>
      </c>
      <c r="J258" t="str">
        <f t="shared" si="75"/>
        <v/>
      </c>
      <c r="K258" t="str">
        <f t="shared" si="75"/>
        <v/>
      </c>
      <c r="L258" t="str">
        <f t="shared" si="75"/>
        <v/>
      </c>
      <c r="M258" t="str">
        <f t="shared" si="75"/>
        <v/>
      </c>
      <c r="N258" t="str">
        <f t="shared" si="76"/>
        <v/>
      </c>
      <c r="O258" t="str">
        <f t="shared" si="76"/>
        <v/>
      </c>
      <c r="P258" t="str">
        <f t="shared" si="76"/>
        <v/>
      </c>
      <c r="Q258" t="str">
        <f t="shared" si="76"/>
        <v/>
      </c>
      <c r="R258" t="str">
        <f t="shared" si="76"/>
        <v/>
      </c>
      <c r="S258" t="str">
        <f t="shared" si="76"/>
        <v/>
      </c>
      <c r="T258">
        <f t="shared" si="76"/>
        <v>4125000</v>
      </c>
      <c r="U258" t="str">
        <f t="shared" si="77"/>
        <v/>
      </c>
    </row>
    <row r="259" spans="1:21" x14ac:dyDescent="0.25">
      <c r="A259" t="str">
        <f>Database!A259</f>
        <v>MIN</v>
      </c>
      <c r="B259" t="str">
        <f>Database!F259</f>
        <v>NOR</v>
      </c>
      <c r="C259">
        <f>Database!G259</f>
        <v>4125000</v>
      </c>
      <c r="D259" t="str">
        <f t="shared" si="75"/>
        <v/>
      </c>
      <c r="E259" t="str">
        <f t="shared" si="75"/>
        <v/>
      </c>
      <c r="F259" t="str">
        <f t="shared" si="75"/>
        <v/>
      </c>
      <c r="G259" t="str">
        <f t="shared" si="75"/>
        <v/>
      </c>
      <c r="H259" t="str">
        <f t="shared" si="75"/>
        <v/>
      </c>
      <c r="I259" t="str">
        <f t="shared" si="75"/>
        <v/>
      </c>
      <c r="J259" t="str">
        <f t="shared" si="75"/>
        <v/>
      </c>
      <c r="K259" t="str">
        <f t="shared" si="75"/>
        <v/>
      </c>
      <c r="L259" t="str">
        <f t="shared" si="75"/>
        <v/>
      </c>
      <c r="M259" t="str">
        <f t="shared" si="75"/>
        <v/>
      </c>
      <c r="N259" t="str">
        <f t="shared" si="76"/>
        <v/>
      </c>
      <c r="O259">
        <f t="shared" si="76"/>
        <v>4125000</v>
      </c>
      <c r="P259" t="str">
        <f t="shared" si="76"/>
        <v/>
      </c>
      <c r="Q259" t="str">
        <f t="shared" si="76"/>
        <v/>
      </c>
      <c r="R259" t="str">
        <f t="shared" si="76"/>
        <v/>
      </c>
      <c r="S259" t="str">
        <f t="shared" si="76"/>
        <v/>
      </c>
      <c r="T259" t="str">
        <f t="shared" si="76"/>
        <v/>
      </c>
      <c r="U259" t="str">
        <f t="shared" si="77"/>
        <v/>
      </c>
    </row>
    <row r="260" spans="1:21" x14ac:dyDescent="0.25">
      <c r="A260" t="str">
        <f>Database!A260</f>
        <v>LAK</v>
      </c>
      <c r="B260" t="str">
        <f>Database!F260</f>
        <v>USA</v>
      </c>
      <c r="C260">
        <f>Database!G260</f>
        <v>4100000</v>
      </c>
      <c r="D260" t="str">
        <f t="shared" si="75"/>
        <v/>
      </c>
      <c r="E260" t="str">
        <f t="shared" si="75"/>
        <v/>
      </c>
      <c r="F260" t="str">
        <f t="shared" si="75"/>
        <v/>
      </c>
      <c r="G260" t="str">
        <f t="shared" si="75"/>
        <v/>
      </c>
      <c r="H260" t="str">
        <f t="shared" si="75"/>
        <v/>
      </c>
      <c r="I260" t="str">
        <f t="shared" si="75"/>
        <v/>
      </c>
      <c r="J260" t="str">
        <f t="shared" si="75"/>
        <v/>
      </c>
      <c r="K260" t="str">
        <f t="shared" si="75"/>
        <v/>
      </c>
      <c r="L260" t="str">
        <f t="shared" si="75"/>
        <v/>
      </c>
      <c r="M260" t="str">
        <f t="shared" si="75"/>
        <v/>
      </c>
      <c r="N260" t="str">
        <f t="shared" si="76"/>
        <v/>
      </c>
      <c r="O260" t="str">
        <f t="shared" si="76"/>
        <v/>
      </c>
      <c r="P260" t="str">
        <f t="shared" si="76"/>
        <v/>
      </c>
      <c r="Q260" t="str">
        <f t="shared" si="76"/>
        <v/>
      </c>
      <c r="R260" t="str">
        <f t="shared" si="76"/>
        <v/>
      </c>
      <c r="S260" t="str">
        <f t="shared" si="76"/>
        <v/>
      </c>
      <c r="T260">
        <f t="shared" si="76"/>
        <v>4100000</v>
      </c>
      <c r="U260" t="str">
        <f t="shared" si="77"/>
        <v/>
      </c>
    </row>
    <row r="261" spans="1:21" x14ac:dyDescent="0.25">
      <c r="A261" t="str">
        <f>Database!A261</f>
        <v>NYR</v>
      </c>
      <c r="B261" t="str">
        <f>Database!F261</f>
        <v>USA</v>
      </c>
      <c r="C261">
        <f>Database!G261</f>
        <v>4100000</v>
      </c>
      <c r="D261" t="str">
        <f t="shared" si="75"/>
        <v/>
      </c>
      <c r="E261" t="str">
        <f t="shared" si="75"/>
        <v/>
      </c>
      <c r="F261" t="str">
        <f t="shared" si="75"/>
        <v/>
      </c>
      <c r="G261" t="str">
        <f t="shared" si="75"/>
        <v/>
      </c>
      <c r="H261" t="str">
        <f t="shared" si="75"/>
        <v/>
      </c>
      <c r="I261" t="str">
        <f t="shared" si="75"/>
        <v/>
      </c>
      <c r="J261" t="str">
        <f t="shared" si="75"/>
        <v/>
      </c>
      <c r="K261" t="str">
        <f t="shared" si="75"/>
        <v/>
      </c>
      <c r="L261" t="str">
        <f t="shared" si="75"/>
        <v/>
      </c>
      <c r="M261" t="str">
        <f t="shared" si="75"/>
        <v/>
      </c>
      <c r="N261" t="str">
        <f t="shared" si="76"/>
        <v/>
      </c>
      <c r="O261" t="str">
        <f t="shared" si="76"/>
        <v/>
      </c>
      <c r="P261" t="str">
        <f t="shared" si="76"/>
        <v/>
      </c>
      <c r="Q261" t="str">
        <f t="shared" si="76"/>
        <v/>
      </c>
      <c r="R261" t="str">
        <f t="shared" si="76"/>
        <v/>
      </c>
      <c r="S261" t="str">
        <f t="shared" si="76"/>
        <v/>
      </c>
      <c r="T261">
        <f t="shared" si="76"/>
        <v>4100000</v>
      </c>
      <c r="U261" t="str">
        <f t="shared" si="77"/>
        <v/>
      </c>
    </row>
    <row r="262" spans="1:21" x14ac:dyDescent="0.25">
      <c r="A262" t="str">
        <f>Database!A262</f>
        <v>ANA</v>
      </c>
      <c r="B262" t="str">
        <f>Database!F262</f>
        <v>CZE</v>
      </c>
      <c r="C262">
        <f>Database!G262</f>
        <v>4000000</v>
      </c>
      <c r="D262" t="str">
        <f t="shared" ref="D262:M271" si="78">IF($B262=D$1,$C262,"")</f>
        <v/>
      </c>
      <c r="E262" t="str">
        <f t="shared" si="78"/>
        <v/>
      </c>
      <c r="F262" t="str">
        <f t="shared" si="78"/>
        <v/>
      </c>
      <c r="G262" t="str">
        <f t="shared" si="78"/>
        <v/>
      </c>
      <c r="H262" t="str">
        <f t="shared" si="78"/>
        <v/>
      </c>
      <c r="I262">
        <f t="shared" si="78"/>
        <v>4000000</v>
      </c>
      <c r="J262" t="str">
        <f t="shared" si="78"/>
        <v/>
      </c>
      <c r="K262" t="str">
        <f t="shared" si="78"/>
        <v/>
      </c>
      <c r="L262" t="str">
        <f t="shared" si="78"/>
        <v/>
      </c>
      <c r="M262" t="str">
        <f t="shared" si="78"/>
        <v/>
      </c>
      <c r="N262" t="str">
        <f t="shared" ref="N262:T271" si="79">IF($B262=N$1,$C262,"")</f>
        <v/>
      </c>
      <c r="O262" t="str">
        <f t="shared" si="79"/>
        <v/>
      </c>
      <c r="P262" t="str">
        <f t="shared" si="79"/>
        <v/>
      </c>
      <c r="Q262" t="str">
        <f t="shared" si="79"/>
        <v/>
      </c>
      <c r="R262" t="str">
        <f t="shared" si="79"/>
        <v/>
      </c>
      <c r="S262" t="str">
        <f t="shared" si="79"/>
        <v/>
      </c>
      <c r="T262" t="str">
        <f t="shared" si="79"/>
        <v/>
      </c>
      <c r="U262" t="str">
        <f t="shared" ref="U262:U271" si="80">IF($B262=U$1,$C262,"")</f>
        <v/>
      </c>
    </row>
    <row r="263" spans="1:21" x14ac:dyDescent="0.25">
      <c r="A263" t="str">
        <f>Database!A263</f>
        <v>BOS</v>
      </c>
      <c r="B263" t="str">
        <f>Database!F263</f>
        <v>FIN</v>
      </c>
      <c r="C263">
        <f>Database!G263</f>
        <v>4000000</v>
      </c>
      <c r="D263" t="str">
        <f t="shared" si="78"/>
        <v/>
      </c>
      <c r="E263" t="str">
        <f t="shared" si="78"/>
        <v/>
      </c>
      <c r="F263" t="str">
        <f t="shared" si="78"/>
        <v/>
      </c>
      <c r="G263" t="str">
        <f t="shared" si="78"/>
        <v/>
      </c>
      <c r="H263" t="str">
        <f t="shared" si="78"/>
        <v/>
      </c>
      <c r="I263" t="str">
        <f t="shared" si="78"/>
        <v/>
      </c>
      <c r="J263" t="str">
        <f t="shared" si="78"/>
        <v/>
      </c>
      <c r="K263" t="str">
        <f t="shared" si="78"/>
        <v/>
      </c>
      <c r="L263">
        <f t="shared" si="78"/>
        <v>4000000</v>
      </c>
      <c r="M263" t="str">
        <f t="shared" si="78"/>
        <v/>
      </c>
      <c r="N263" t="str">
        <f t="shared" si="79"/>
        <v/>
      </c>
      <c r="O263" t="str">
        <f t="shared" si="79"/>
        <v/>
      </c>
      <c r="P263" t="str">
        <f t="shared" si="79"/>
        <v/>
      </c>
      <c r="Q263" t="str">
        <f t="shared" si="79"/>
        <v/>
      </c>
      <c r="R263" t="str">
        <f t="shared" si="79"/>
        <v/>
      </c>
      <c r="S263" t="str">
        <f t="shared" si="79"/>
        <v/>
      </c>
      <c r="T263" t="str">
        <f t="shared" si="79"/>
        <v/>
      </c>
      <c r="U263" t="str">
        <f t="shared" si="80"/>
        <v/>
      </c>
    </row>
    <row r="264" spans="1:21" x14ac:dyDescent="0.25">
      <c r="A264" t="str">
        <f>Database!A264</f>
        <v>BOS</v>
      </c>
      <c r="B264" t="str">
        <f>Database!F264</f>
        <v>SWE</v>
      </c>
      <c r="C264">
        <f>Database!G264</f>
        <v>4000000</v>
      </c>
      <c r="D264" t="str">
        <f t="shared" si="78"/>
        <v/>
      </c>
      <c r="E264" t="str">
        <f t="shared" si="78"/>
        <v/>
      </c>
      <c r="F264" t="str">
        <f t="shared" si="78"/>
        <v/>
      </c>
      <c r="G264" t="str">
        <f t="shared" si="78"/>
        <v/>
      </c>
      <c r="H264" t="str">
        <f t="shared" si="78"/>
        <v/>
      </c>
      <c r="I264" t="str">
        <f t="shared" si="78"/>
        <v/>
      </c>
      <c r="J264" t="str">
        <f t="shared" si="78"/>
        <v/>
      </c>
      <c r="K264" t="str">
        <f t="shared" si="78"/>
        <v/>
      </c>
      <c r="L264" t="str">
        <f t="shared" si="78"/>
        <v/>
      </c>
      <c r="M264" t="str">
        <f t="shared" si="78"/>
        <v/>
      </c>
      <c r="N264" t="str">
        <f t="shared" si="79"/>
        <v/>
      </c>
      <c r="O264" t="str">
        <f t="shared" si="79"/>
        <v/>
      </c>
      <c r="P264" t="str">
        <f t="shared" si="79"/>
        <v/>
      </c>
      <c r="Q264" t="str">
        <f t="shared" si="79"/>
        <v/>
      </c>
      <c r="R264" t="str">
        <f t="shared" si="79"/>
        <v/>
      </c>
      <c r="S264">
        <f t="shared" si="79"/>
        <v>4000000</v>
      </c>
      <c r="T264" t="str">
        <f t="shared" si="79"/>
        <v/>
      </c>
      <c r="U264" t="str">
        <f t="shared" si="80"/>
        <v/>
      </c>
    </row>
    <row r="265" spans="1:21" x14ac:dyDescent="0.25">
      <c r="A265" t="str">
        <f>Database!A265</f>
        <v>CBJ</v>
      </c>
      <c r="B265" t="str">
        <f>Database!F265</f>
        <v>CAN</v>
      </c>
      <c r="C265">
        <f>Database!G265</f>
        <v>4000000</v>
      </c>
      <c r="D265" t="str">
        <f t="shared" si="78"/>
        <v/>
      </c>
      <c r="E265" t="str">
        <f t="shared" si="78"/>
        <v/>
      </c>
      <c r="F265" t="str">
        <f t="shared" si="78"/>
        <v/>
      </c>
      <c r="G265">
        <f t="shared" si="78"/>
        <v>4000000</v>
      </c>
      <c r="H265" t="str">
        <f t="shared" si="78"/>
        <v/>
      </c>
      <c r="I265" t="str">
        <f t="shared" si="78"/>
        <v/>
      </c>
      <c r="J265" t="str">
        <f t="shared" si="78"/>
        <v/>
      </c>
      <c r="K265" t="str">
        <f t="shared" si="78"/>
        <v/>
      </c>
      <c r="L265" t="str">
        <f t="shared" si="78"/>
        <v/>
      </c>
      <c r="M265" t="str">
        <f t="shared" si="78"/>
        <v/>
      </c>
      <c r="N265" t="str">
        <f t="shared" si="79"/>
        <v/>
      </c>
      <c r="O265" t="str">
        <f t="shared" si="79"/>
        <v/>
      </c>
      <c r="P265" t="str">
        <f t="shared" si="79"/>
        <v/>
      </c>
      <c r="Q265" t="str">
        <f t="shared" si="79"/>
        <v/>
      </c>
      <c r="R265" t="str">
        <f t="shared" si="79"/>
        <v/>
      </c>
      <c r="S265" t="str">
        <f t="shared" si="79"/>
        <v/>
      </c>
      <c r="T265" t="str">
        <f t="shared" si="79"/>
        <v/>
      </c>
      <c r="U265" t="str">
        <f t="shared" si="80"/>
        <v/>
      </c>
    </row>
    <row r="266" spans="1:21" x14ac:dyDescent="0.25">
      <c r="A266" t="str">
        <f>Database!A266</f>
        <v>CHI</v>
      </c>
      <c r="B266" t="str">
        <f>Database!F266</f>
        <v>USA</v>
      </c>
      <c r="C266">
        <f>Database!G266</f>
        <v>4000000</v>
      </c>
      <c r="D266" t="str">
        <f t="shared" si="78"/>
        <v/>
      </c>
      <c r="E266" t="str">
        <f t="shared" si="78"/>
        <v/>
      </c>
      <c r="F266" t="str">
        <f t="shared" si="78"/>
        <v/>
      </c>
      <c r="G266" t="str">
        <f t="shared" si="78"/>
        <v/>
      </c>
      <c r="H266" t="str">
        <f t="shared" si="78"/>
        <v/>
      </c>
      <c r="I266" t="str">
        <f t="shared" si="78"/>
        <v/>
      </c>
      <c r="J266" t="str">
        <f t="shared" si="78"/>
        <v/>
      </c>
      <c r="K266" t="str">
        <f t="shared" si="78"/>
        <v/>
      </c>
      <c r="L266" t="str">
        <f t="shared" si="78"/>
        <v/>
      </c>
      <c r="M266" t="str">
        <f t="shared" si="78"/>
        <v/>
      </c>
      <c r="N266" t="str">
        <f t="shared" si="79"/>
        <v/>
      </c>
      <c r="O266" t="str">
        <f t="shared" si="79"/>
        <v/>
      </c>
      <c r="P266" t="str">
        <f t="shared" si="79"/>
        <v/>
      </c>
      <c r="Q266" t="str">
        <f t="shared" si="79"/>
        <v/>
      </c>
      <c r="R266" t="str">
        <f t="shared" si="79"/>
        <v/>
      </c>
      <c r="S266" t="str">
        <f t="shared" si="79"/>
        <v/>
      </c>
      <c r="T266">
        <f t="shared" si="79"/>
        <v>4000000</v>
      </c>
      <c r="U266" t="str">
        <f t="shared" si="80"/>
        <v/>
      </c>
    </row>
    <row r="267" spans="1:21" x14ac:dyDescent="0.25">
      <c r="A267" t="str">
        <f>Database!A267</f>
        <v>COL</v>
      </c>
      <c r="B267" t="str">
        <f>Database!F267</f>
        <v>USA</v>
      </c>
      <c r="C267">
        <f>Database!G267</f>
        <v>4000000</v>
      </c>
      <c r="D267" t="str">
        <f t="shared" si="78"/>
        <v/>
      </c>
      <c r="E267" t="str">
        <f t="shared" si="78"/>
        <v/>
      </c>
      <c r="F267" t="str">
        <f t="shared" si="78"/>
        <v/>
      </c>
      <c r="G267" t="str">
        <f t="shared" si="78"/>
        <v/>
      </c>
      <c r="H267" t="str">
        <f t="shared" si="78"/>
        <v/>
      </c>
      <c r="I267" t="str">
        <f t="shared" si="78"/>
        <v/>
      </c>
      <c r="J267" t="str">
        <f t="shared" si="78"/>
        <v/>
      </c>
      <c r="K267" t="str">
        <f t="shared" si="78"/>
        <v/>
      </c>
      <c r="L267" t="str">
        <f t="shared" si="78"/>
        <v/>
      </c>
      <c r="M267" t="str">
        <f t="shared" si="78"/>
        <v/>
      </c>
      <c r="N267" t="str">
        <f t="shared" si="79"/>
        <v/>
      </c>
      <c r="O267" t="str">
        <f t="shared" si="79"/>
        <v/>
      </c>
      <c r="P267" t="str">
        <f t="shared" si="79"/>
        <v/>
      </c>
      <c r="Q267" t="str">
        <f t="shared" si="79"/>
        <v/>
      </c>
      <c r="R267" t="str">
        <f t="shared" si="79"/>
        <v/>
      </c>
      <c r="S267" t="str">
        <f t="shared" si="79"/>
        <v/>
      </c>
      <c r="T267">
        <f t="shared" si="79"/>
        <v>4000000</v>
      </c>
      <c r="U267" t="str">
        <f t="shared" si="80"/>
        <v/>
      </c>
    </row>
    <row r="268" spans="1:21" x14ac:dyDescent="0.25">
      <c r="A268" t="str">
        <f>Database!A268</f>
        <v>DAL</v>
      </c>
      <c r="B268" t="str">
        <f>Database!F268</f>
        <v>USA</v>
      </c>
      <c r="C268">
        <f>Database!G268</f>
        <v>4000000</v>
      </c>
      <c r="D268" t="str">
        <f t="shared" si="78"/>
        <v/>
      </c>
      <c r="E268" t="str">
        <f t="shared" si="78"/>
        <v/>
      </c>
      <c r="F268" t="str">
        <f t="shared" si="78"/>
        <v/>
      </c>
      <c r="G268" t="str">
        <f t="shared" si="78"/>
        <v/>
      </c>
      <c r="H268" t="str">
        <f t="shared" si="78"/>
        <v/>
      </c>
      <c r="I268" t="str">
        <f t="shared" si="78"/>
        <v/>
      </c>
      <c r="J268" t="str">
        <f t="shared" si="78"/>
        <v/>
      </c>
      <c r="K268" t="str">
        <f t="shared" si="78"/>
        <v/>
      </c>
      <c r="L268" t="str">
        <f t="shared" si="78"/>
        <v/>
      </c>
      <c r="M268" t="str">
        <f t="shared" si="78"/>
        <v/>
      </c>
      <c r="N268" t="str">
        <f t="shared" si="79"/>
        <v/>
      </c>
      <c r="O268" t="str">
        <f t="shared" si="79"/>
        <v/>
      </c>
      <c r="P268" t="str">
        <f t="shared" si="79"/>
        <v/>
      </c>
      <c r="Q268" t="str">
        <f t="shared" si="79"/>
        <v/>
      </c>
      <c r="R268" t="str">
        <f t="shared" si="79"/>
        <v/>
      </c>
      <c r="S268" t="str">
        <f t="shared" si="79"/>
        <v/>
      </c>
      <c r="T268">
        <f t="shared" si="79"/>
        <v>4000000</v>
      </c>
      <c r="U268" t="str">
        <f t="shared" si="80"/>
        <v/>
      </c>
    </row>
    <row r="269" spans="1:21" x14ac:dyDescent="0.25">
      <c r="A269" t="str">
        <f>Database!A269</f>
        <v>DET</v>
      </c>
      <c r="B269" t="str">
        <f>Database!F269</f>
        <v>USA</v>
      </c>
      <c r="C269">
        <f>Database!G269</f>
        <v>4000000</v>
      </c>
      <c r="D269" t="str">
        <f t="shared" si="78"/>
        <v/>
      </c>
      <c r="E269" t="str">
        <f t="shared" si="78"/>
        <v/>
      </c>
      <c r="F269" t="str">
        <f t="shared" si="78"/>
        <v/>
      </c>
      <c r="G269" t="str">
        <f t="shared" si="78"/>
        <v/>
      </c>
      <c r="H269" t="str">
        <f t="shared" si="78"/>
        <v/>
      </c>
      <c r="I269" t="str">
        <f t="shared" si="78"/>
        <v/>
      </c>
      <c r="J269" t="str">
        <f t="shared" si="78"/>
        <v/>
      </c>
      <c r="K269" t="str">
        <f t="shared" si="78"/>
        <v/>
      </c>
      <c r="L269" t="str">
        <f t="shared" si="78"/>
        <v/>
      </c>
      <c r="M269" t="str">
        <f t="shared" si="78"/>
        <v/>
      </c>
      <c r="N269" t="str">
        <f t="shared" si="79"/>
        <v/>
      </c>
      <c r="O269" t="str">
        <f t="shared" si="79"/>
        <v/>
      </c>
      <c r="P269" t="str">
        <f t="shared" si="79"/>
        <v/>
      </c>
      <c r="Q269" t="str">
        <f t="shared" si="79"/>
        <v/>
      </c>
      <c r="R269" t="str">
        <f t="shared" si="79"/>
        <v/>
      </c>
      <c r="S269" t="str">
        <f t="shared" si="79"/>
        <v/>
      </c>
      <c r="T269">
        <f t="shared" si="79"/>
        <v>4000000</v>
      </c>
      <c r="U269" t="str">
        <f t="shared" si="80"/>
        <v/>
      </c>
    </row>
    <row r="270" spans="1:21" x14ac:dyDescent="0.25">
      <c r="A270" t="str">
        <f>Database!A270</f>
        <v>LAK</v>
      </c>
      <c r="B270" t="str">
        <f>Database!F270</f>
        <v>USA</v>
      </c>
      <c r="C270">
        <f>Database!G270</f>
        <v>4000000</v>
      </c>
      <c r="D270" t="str">
        <f t="shared" si="78"/>
        <v/>
      </c>
      <c r="E270" t="str">
        <f t="shared" si="78"/>
        <v/>
      </c>
      <c r="F270" t="str">
        <f t="shared" si="78"/>
        <v/>
      </c>
      <c r="G270" t="str">
        <f t="shared" si="78"/>
        <v/>
      </c>
      <c r="H270" t="str">
        <f t="shared" si="78"/>
        <v/>
      </c>
      <c r="I270" t="str">
        <f t="shared" si="78"/>
        <v/>
      </c>
      <c r="J270" t="str">
        <f t="shared" si="78"/>
        <v/>
      </c>
      <c r="K270" t="str">
        <f t="shared" si="78"/>
        <v/>
      </c>
      <c r="L270" t="str">
        <f t="shared" si="78"/>
        <v/>
      </c>
      <c r="M270" t="str">
        <f t="shared" si="78"/>
        <v/>
      </c>
      <c r="N270" t="str">
        <f t="shared" si="79"/>
        <v/>
      </c>
      <c r="O270" t="str">
        <f t="shared" si="79"/>
        <v/>
      </c>
      <c r="P270" t="str">
        <f t="shared" si="79"/>
        <v/>
      </c>
      <c r="Q270" t="str">
        <f t="shared" si="79"/>
        <v/>
      </c>
      <c r="R270" t="str">
        <f t="shared" si="79"/>
        <v/>
      </c>
      <c r="S270" t="str">
        <f t="shared" si="79"/>
        <v/>
      </c>
      <c r="T270">
        <f t="shared" si="79"/>
        <v>4000000</v>
      </c>
      <c r="U270" t="str">
        <f t="shared" si="80"/>
        <v/>
      </c>
    </row>
    <row r="271" spans="1:21" x14ac:dyDescent="0.25">
      <c r="A271" t="str">
        <f>Database!A271</f>
        <v>MIN</v>
      </c>
      <c r="B271" t="str">
        <f>Database!F271</f>
        <v>USA</v>
      </c>
      <c r="C271">
        <f>Database!G271</f>
        <v>4000000</v>
      </c>
      <c r="D271" t="str">
        <f t="shared" si="78"/>
        <v/>
      </c>
      <c r="E271" t="str">
        <f t="shared" si="78"/>
        <v/>
      </c>
      <c r="F271" t="str">
        <f t="shared" si="78"/>
        <v/>
      </c>
      <c r="G271" t="str">
        <f t="shared" si="78"/>
        <v/>
      </c>
      <c r="H271" t="str">
        <f t="shared" si="78"/>
        <v/>
      </c>
      <c r="I271" t="str">
        <f t="shared" si="78"/>
        <v/>
      </c>
      <c r="J271" t="str">
        <f t="shared" si="78"/>
        <v/>
      </c>
      <c r="K271" t="str">
        <f t="shared" si="78"/>
        <v/>
      </c>
      <c r="L271" t="str">
        <f t="shared" si="78"/>
        <v/>
      </c>
      <c r="M271" t="str">
        <f t="shared" si="78"/>
        <v/>
      </c>
      <c r="N271" t="str">
        <f t="shared" si="79"/>
        <v/>
      </c>
      <c r="O271" t="str">
        <f t="shared" si="79"/>
        <v/>
      </c>
      <c r="P271" t="str">
        <f t="shared" si="79"/>
        <v/>
      </c>
      <c r="Q271" t="str">
        <f t="shared" si="79"/>
        <v/>
      </c>
      <c r="R271" t="str">
        <f t="shared" si="79"/>
        <v/>
      </c>
      <c r="S271" t="str">
        <f t="shared" si="79"/>
        <v/>
      </c>
      <c r="T271">
        <f t="shared" si="79"/>
        <v>4000000</v>
      </c>
      <c r="U271" t="str">
        <f t="shared" si="80"/>
        <v/>
      </c>
    </row>
    <row r="272" spans="1:21" x14ac:dyDescent="0.25">
      <c r="A272" t="str">
        <f>Database!A272</f>
        <v>MIN</v>
      </c>
      <c r="B272" t="str">
        <f>Database!F272</f>
        <v>USA</v>
      </c>
      <c r="C272">
        <f>Database!G272</f>
        <v>4000000</v>
      </c>
      <c r="D272" t="str">
        <f t="shared" ref="D272:M281" si="81">IF($B272=D$1,$C272,"")</f>
        <v/>
      </c>
      <c r="E272" t="str">
        <f t="shared" si="81"/>
        <v/>
      </c>
      <c r="F272" t="str">
        <f t="shared" si="81"/>
        <v/>
      </c>
      <c r="G272" t="str">
        <f t="shared" si="81"/>
        <v/>
      </c>
      <c r="H272" t="str">
        <f t="shared" si="81"/>
        <v/>
      </c>
      <c r="I272" t="str">
        <f t="shared" si="81"/>
        <v/>
      </c>
      <c r="J272" t="str">
        <f t="shared" si="81"/>
        <v/>
      </c>
      <c r="K272" t="str">
        <f t="shared" si="81"/>
        <v/>
      </c>
      <c r="L272" t="str">
        <f t="shared" si="81"/>
        <v/>
      </c>
      <c r="M272" t="str">
        <f t="shared" si="81"/>
        <v/>
      </c>
      <c r="N272" t="str">
        <f t="shared" ref="N272:T281" si="82">IF($B272=N$1,$C272,"")</f>
        <v/>
      </c>
      <c r="O272" t="str">
        <f t="shared" si="82"/>
        <v/>
      </c>
      <c r="P272" t="str">
        <f t="shared" si="82"/>
        <v/>
      </c>
      <c r="Q272" t="str">
        <f t="shared" si="82"/>
        <v/>
      </c>
      <c r="R272" t="str">
        <f t="shared" si="82"/>
        <v/>
      </c>
      <c r="S272" t="str">
        <f t="shared" si="82"/>
        <v/>
      </c>
      <c r="T272">
        <f t="shared" si="82"/>
        <v>4000000</v>
      </c>
      <c r="U272" t="str">
        <f t="shared" ref="U272:U281" si="83">IF($B272=U$1,$C272,"")</f>
        <v/>
      </c>
    </row>
    <row r="273" spans="1:21" x14ac:dyDescent="0.25">
      <c r="A273" t="str">
        <f>Database!A273</f>
        <v>NJD</v>
      </c>
      <c r="B273" t="str">
        <f>Database!F273</f>
        <v>CAN</v>
      </c>
      <c r="C273">
        <f>Database!G273</f>
        <v>4000000</v>
      </c>
      <c r="D273" t="str">
        <f t="shared" si="81"/>
        <v/>
      </c>
      <c r="E273" t="str">
        <f t="shared" si="81"/>
        <v/>
      </c>
      <c r="F273" t="str">
        <f t="shared" si="81"/>
        <v/>
      </c>
      <c r="G273">
        <f t="shared" si="81"/>
        <v>4000000</v>
      </c>
      <c r="H273" t="str">
        <f t="shared" si="81"/>
        <v/>
      </c>
      <c r="I273" t="str">
        <f t="shared" si="81"/>
        <v/>
      </c>
      <c r="J273" t="str">
        <f t="shared" si="81"/>
        <v/>
      </c>
      <c r="K273" t="str">
        <f t="shared" si="81"/>
        <v/>
      </c>
      <c r="L273" t="str">
        <f t="shared" si="81"/>
        <v/>
      </c>
      <c r="M273" t="str">
        <f t="shared" si="81"/>
        <v/>
      </c>
      <c r="N273" t="str">
        <f t="shared" si="82"/>
        <v/>
      </c>
      <c r="O273" t="str">
        <f t="shared" si="82"/>
        <v/>
      </c>
      <c r="P273" t="str">
        <f t="shared" si="82"/>
        <v/>
      </c>
      <c r="Q273" t="str">
        <f t="shared" si="82"/>
        <v/>
      </c>
      <c r="R273" t="str">
        <f t="shared" si="82"/>
        <v/>
      </c>
      <c r="S273" t="str">
        <f t="shared" si="82"/>
        <v/>
      </c>
      <c r="T273" t="str">
        <f t="shared" si="82"/>
        <v/>
      </c>
      <c r="U273" t="str">
        <f t="shared" si="83"/>
        <v/>
      </c>
    </row>
    <row r="274" spans="1:21" x14ac:dyDescent="0.25">
      <c r="A274" t="str">
        <f>Database!A274</f>
        <v>PHI</v>
      </c>
      <c r="B274" t="str">
        <f>Database!F274</f>
        <v>USA</v>
      </c>
      <c r="C274">
        <f>Database!G274</f>
        <v>4000000</v>
      </c>
      <c r="D274" t="str">
        <f t="shared" si="81"/>
        <v/>
      </c>
      <c r="E274" t="str">
        <f t="shared" si="81"/>
        <v/>
      </c>
      <c r="F274" t="str">
        <f t="shared" si="81"/>
        <v/>
      </c>
      <c r="G274" t="str">
        <f t="shared" si="81"/>
        <v/>
      </c>
      <c r="H274" t="str">
        <f t="shared" si="81"/>
        <v/>
      </c>
      <c r="I274" t="str">
        <f t="shared" si="81"/>
        <v/>
      </c>
      <c r="J274" t="str">
        <f t="shared" si="81"/>
        <v/>
      </c>
      <c r="K274" t="str">
        <f t="shared" si="81"/>
        <v/>
      </c>
      <c r="L274" t="str">
        <f t="shared" si="81"/>
        <v/>
      </c>
      <c r="M274" t="str">
        <f t="shared" si="81"/>
        <v/>
      </c>
      <c r="N274" t="str">
        <f t="shared" si="82"/>
        <v/>
      </c>
      <c r="O274" t="str">
        <f t="shared" si="82"/>
        <v/>
      </c>
      <c r="P274" t="str">
        <f t="shared" si="82"/>
        <v/>
      </c>
      <c r="Q274" t="str">
        <f t="shared" si="82"/>
        <v/>
      </c>
      <c r="R274" t="str">
        <f t="shared" si="82"/>
        <v/>
      </c>
      <c r="S274" t="str">
        <f t="shared" si="82"/>
        <v/>
      </c>
      <c r="T274">
        <f t="shared" si="82"/>
        <v>4000000</v>
      </c>
      <c r="U274" t="str">
        <f t="shared" si="83"/>
        <v/>
      </c>
    </row>
    <row r="275" spans="1:21" x14ac:dyDescent="0.25">
      <c r="A275" t="str">
        <f>Database!A275</f>
        <v>WPG</v>
      </c>
      <c r="B275" t="str">
        <f>Database!F275</f>
        <v>USA</v>
      </c>
      <c r="C275">
        <f>Database!G275</f>
        <v>4000000</v>
      </c>
      <c r="D275" t="str">
        <f t="shared" si="81"/>
        <v/>
      </c>
      <c r="E275" t="str">
        <f t="shared" si="81"/>
        <v/>
      </c>
      <c r="F275" t="str">
        <f t="shared" si="81"/>
        <v/>
      </c>
      <c r="G275" t="str">
        <f t="shared" si="81"/>
        <v/>
      </c>
      <c r="H275" t="str">
        <f t="shared" si="81"/>
        <v/>
      </c>
      <c r="I275" t="str">
        <f t="shared" si="81"/>
        <v/>
      </c>
      <c r="J275" t="str">
        <f t="shared" si="81"/>
        <v/>
      </c>
      <c r="K275" t="str">
        <f t="shared" si="81"/>
        <v/>
      </c>
      <c r="L275" t="str">
        <f t="shared" si="81"/>
        <v/>
      </c>
      <c r="M275" t="str">
        <f t="shared" si="81"/>
        <v/>
      </c>
      <c r="N275" t="str">
        <f t="shared" si="82"/>
        <v/>
      </c>
      <c r="O275" t="str">
        <f t="shared" si="82"/>
        <v/>
      </c>
      <c r="P275" t="str">
        <f t="shared" si="82"/>
        <v/>
      </c>
      <c r="Q275" t="str">
        <f t="shared" si="82"/>
        <v/>
      </c>
      <c r="R275" t="str">
        <f t="shared" si="82"/>
        <v/>
      </c>
      <c r="S275" t="str">
        <f t="shared" si="82"/>
        <v/>
      </c>
      <c r="T275">
        <f t="shared" si="82"/>
        <v>4000000</v>
      </c>
      <c r="U275" t="str">
        <f t="shared" si="83"/>
        <v/>
      </c>
    </row>
    <row r="276" spans="1:21" x14ac:dyDescent="0.25">
      <c r="A276" t="str">
        <f>Database!A276</f>
        <v>WPG</v>
      </c>
      <c r="B276" t="str">
        <f>Database!F276</f>
        <v>CHE</v>
      </c>
      <c r="C276">
        <f>Database!G276</f>
        <v>4000000</v>
      </c>
      <c r="D276" t="str">
        <f t="shared" si="81"/>
        <v/>
      </c>
      <c r="E276" t="str">
        <f t="shared" si="81"/>
        <v/>
      </c>
      <c r="F276" t="str">
        <f t="shared" si="81"/>
        <v/>
      </c>
      <c r="G276" t="str">
        <f t="shared" si="81"/>
        <v/>
      </c>
      <c r="H276">
        <f t="shared" si="81"/>
        <v>4000000</v>
      </c>
      <c r="I276" t="str">
        <f t="shared" si="81"/>
        <v/>
      </c>
      <c r="J276" t="str">
        <f t="shared" si="81"/>
        <v/>
      </c>
      <c r="K276" t="str">
        <f t="shared" si="81"/>
        <v/>
      </c>
      <c r="L276" t="str">
        <f t="shared" si="81"/>
        <v/>
      </c>
      <c r="M276" t="str">
        <f t="shared" si="81"/>
        <v/>
      </c>
      <c r="N276" t="str">
        <f t="shared" si="82"/>
        <v/>
      </c>
      <c r="O276" t="str">
        <f t="shared" si="82"/>
        <v/>
      </c>
      <c r="P276" t="str">
        <f t="shared" si="82"/>
        <v/>
      </c>
      <c r="Q276" t="str">
        <f t="shared" si="82"/>
        <v/>
      </c>
      <c r="R276" t="str">
        <f t="shared" si="82"/>
        <v/>
      </c>
      <c r="S276" t="str">
        <f t="shared" si="82"/>
        <v/>
      </c>
      <c r="T276" t="str">
        <f t="shared" si="82"/>
        <v/>
      </c>
      <c r="U276" t="str">
        <f t="shared" si="83"/>
        <v/>
      </c>
    </row>
    <row r="277" spans="1:21" x14ac:dyDescent="0.25">
      <c r="A277" t="str">
        <f>Database!A277</f>
        <v>NYR</v>
      </c>
      <c r="B277" t="str">
        <f>Database!F277</f>
        <v>CAN</v>
      </c>
      <c r="C277">
        <f>Database!G277</f>
        <v>3900000</v>
      </c>
      <c r="D277" t="str">
        <f t="shared" si="81"/>
        <v/>
      </c>
      <c r="E277" t="str">
        <f t="shared" si="81"/>
        <v/>
      </c>
      <c r="F277" t="str">
        <f t="shared" si="81"/>
        <v/>
      </c>
      <c r="G277">
        <f t="shared" si="81"/>
        <v>3900000</v>
      </c>
      <c r="H277" t="str">
        <f t="shared" si="81"/>
        <v/>
      </c>
      <c r="I277" t="str">
        <f t="shared" si="81"/>
        <v/>
      </c>
      <c r="J277" t="str">
        <f t="shared" si="81"/>
        <v/>
      </c>
      <c r="K277" t="str">
        <f t="shared" si="81"/>
        <v/>
      </c>
      <c r="L277" t="str">
        <f t="shared" si="81"/>
        <v/>
      </c>
      <c r="M277" t="str">
        <f t="shared" si="81"/>
        <v/>
      </c>
      <c r="N277" t="str">
        <f t="shared" si="82"/>
        <v/>
      </c>
      <c r="O277" t="str">
        <f t="shared" si="82"/>
        <v/>
      </c>
      <c r="P277" t="str">
        <f t="shared" si="82"/>
        <v/>
      </c>
      <c r="Q277" t="str">
        <f t="shared" si="82"/>
        <v/>
      </c>
      <c r="R277" t="str">
        <f t="shared" si="82"/>
        <v/>
      </c>
      <c r="S277" t="str">
        <f t="shared" si="82"/>
        <v/>
      </c>
      <c r="T277" t="str">
        <f t="shared" si="82"/>
        <v/>
      </c>
      <c r="U277" t="str">
        <f t="shared" si="83"/>
        <v/>
      </c>
    </row>
    <row r="278" spans="1:21" x14ac:dyDescent="0.25">
      <c r="A278" t="str">
        <f>Database!A278</f>
        <v>BUF</v>
      </c>
      <c r="B278" t="str">
        <f>Database!F278</f>
        <v>CAN</v>
      </c>
      <c r="C278">
        <f>Database!G278</f>
        <v>3850000</v>
      </c>
      <c r="D278" t="str">
        <f t="shared" si="81"/>
        <v/>
      </c>
      <c r="E278" t="str">
        <f t="shared" si="81"/>
        <v/>
      </c>
      <c r="F278" t="str">
        <f t="shared" si="81"/>
        <v/>
      </c>
      <c r="G278">
        <f t="shared" si="81"/>
        <v>3850000</v>
      </c>
      <c r="H278" t="str">
        <f t="shared" si="81"/>
        <v/>
      </c>
      <c r="I278" t="str">
        <f t="shared" si="81"/>
        <v/>
      </c>
      <c r="J278" t="str">
        <f t="shared" si="81"/>
        <v/>
      </c>
      <c r="K278" t="str">
        <f t="shared" si="81"/>
        <v/>
      </c>
      <c r="L278" t="str">
        <f t="shared" si="81"/>
        <v/>
      </c>
      <c r="M278" t="str">
        <f t="shared" si="81"/>
        <v/>
      </c>
      <c r="N278" t="str">
        <f t="shared" si="82"/>
        <v/>
      </c>
      <c r="O278" t="str">
        <f t="shared" si="82"/>
        <v/>
      </c>
      <c r="P278" t="str">
        <f t="shared" si="82"/>
        <v/>
      </c>
      <c r="Q278" t="str">
        <f t="shared" si="82"/>
        <v/>
      </c>
      <c r="R278" t="str">
        <f t="shared" si="82"/>
        <v/>
      </c>
      <c r="S278" t="str">
        <f t="shared" si="82"/>
        <v/>
      </c>
      <c r="T278" t="str">
        <f t="shared" si="82"/>
        <v/>
      </c>
      <c r="U278" t="str">
        <f t="shared" si="83"/>
        <v/>
      </c>
    </row>
    <row r="279" spans="1:21" x14ac:dyDescent="0.25">
      <c r="A279" t="str">
        <f>Database!A279</f>
        <v>CBJ</v>
      </c>
      <c r="B279" t="str">
        <f>Database!F279</f>
        <v>RUS</v>
      </c>
      <c r="C279">
        <f>Database!G279</f>
        <v>3850000</v>
      </c>
      <c r="D279" t="str">
        <f t="shared" si="81"/>
        <v/>
      </c>
      <c r="E279" t="str">
        <f t="shared" si="81"/>
        <v/>
      </c>
      <c r="F279" t="str">
        <f t="shared" si="81"/>
        <v/>
      </c>
      <c r="G279" t="str">
        <f t="shared" si="81"/>
        <v/>
      </c>
      <c r="H279" t="str">
        <f t="shared" si="81"/>
        <v/>
      </c>
      <c r="I279" t="str">
        <f t="shared" si="81"/>
        <v/>
      </c>
      <c r="J279" t="str">
        <f t="shared" si="81"/>
        <v/>
      </c>
      <c r="K279" t="str">
        <f t="shared" si="81"/>
        <v/>
      </c>
      <c r="L279" t="str">
        <f t="shared" si="81"/>
        <v/>
      </c>
      <c r="M279" t="str">
        <f t="shared" si="81"/>
        <v/>
      </c>
      <c r="N279" t="str">
        <f t="shared" si="82"/>
        <v/>
      </c>
      <c r="O279" t="str">
        <f t="shared" si="82"/>
        <v/>
      </c>
      <c r="P279">
        <f t="shared" si="82"/>
        <v>3850000</v>
      </c>
      <c r="Q279" t="str">
        <f t="shared" si="82"/>
        <v/>
      </c>
      <c r="R279" t="str">
        <f t="shared" si="82"/>
        <v/>
      </c>
      <c r="S279" t="str">
        <f t="shared" si="82"/>
        <v/>
      </c>
      <c r="T279" t="str">
        <f t="shared" si="82"/>
        <v/>
      </c>
      <c r="U279" t="str">
        <f t="shared" si="83"/>
        <v/>
      </c>
    </row>
    <row r="280" spans="1:21" x14ac:dyDescent="0.25">
      <c r="A280" t="str">
        <f>Database!A280</f>
        <v>EDM</v>
      </c>
      <c r="B280" t="str">
        <f>Database!F280</f>
        <v>USA</v>
      </c>
      <c r="C280">
        <f>Database!G280</f>
        <v>3850000</v>
      </c>
      <c r="D280" t="str">
        <f t="shared" si="81"/>
        <v/>
      </c>
      <c r="E280" t="str">
        <f t="shared" si="81"/>
        <v/>
      </c>
      <c r="F280" t="str">
        <f t="shared" si="81"/>
        <v/>
      </c>
      <c r="G280" t="str">
        <f t="shared" si="81"/>
        <v/>
      </c>
      <c r="H280" t="str">
        <f t="shared" si="81"/>
        <v/>
      </c>
      <c r="I280" t="str">
        <f t="shared" si="81"/>
        <v/>
      </c>
      <c r="J280" t="str">
        <f t="shared" si="81"/>
        <v/>
      </c>
      <c r="K280" t="str">
        <f t="shared" si="81"/>
        <v/>
      </c>
      <c r="L280" t="str">
        <f t="shared" si="81"/>
        <v/>
      </c>
      <c r="M280" t="str">
        <f t="shared" si="81"/>
        <v/>
      </c>
      <c r="N280" t="str">
        <f t="shared" si="82"/>
        <v/>
      </c>
      <c r="O280" t="str">
        <f t="shared" si="82"/>
        <v/>
      </c>
      <c r="P280" t="str">
        <f t="shared" si="82"/>
        <v/>
      </c>
      <c r="Q280" t="str">
        <f t="shared" si="82"/>
        <v/>
      </c>
      <c r="R280" t="str">
        <f t="shared" si="82"/>
        <v/>
      </c>
      <c r="S280" t="str">
        <f t="shared" si="82"/>
        <v/>
      </c>
      <c r="T280">
        <f t="shared" si="82"/>
        <v>3850000</v>
      </c>
      <c r="U280" t="str">
        <f t="shared" si="83"/>
        <v/>
      </c>
    </row>
    <row r="281" spans="1:21" x14ac:dyDescent="0.25">
      <c r="A281" t="str">
        <f>Database!A281</f>
        <v>LAK</v>
      </c>
      <c r="B281" t="str">
        <f>Database!F281</f>
        <v>CAN</v>
      </c>
      <c r="C281">
        <f>Database!G281</f>
        <v>3850000</v>
      </c>
      <c r="D281" t="str">
        <f t="shared" si="81"/>
        <v/>
      </c>
      <c r="E281" t="str">
        <f t="shared" si="81"/>
        <v/>
      </c>
      <c r="F281" t="str">
        <f t="shared" si="81"/>
        <v/>
      </c>
      <c r="G281">
        <f t="shared" si="81"/>
        <v>3850000</v>
      </c>
      <c r="H281" t="str">
        <f t="shared" si="81"/>
        <v/>
      </c>
      <c r="I281" t="str">
        <f t="shared" si="81"/>
        <v/>
      </c>
      <c r="J281" t="str">
        <f t="shared" si="81"/>
        <v/>
      </c>
      <c r="K281" t="str">
        <f t="shared" si="81"/>
        <v/>
      </c>
      <c r="L281" t="str">
        <f t="shared" si="81"/>
        <v/>
      </c>
      <c r="M281" t="str">
        <f t="shared" si="81"/>
        <v/>
      </c>
      <c r="N281" t="str">
        <f t="shared" si="82"/>
        <v/>
      </c>
      <c r="O281" t="str">
        <f t="shared" si="82"/>
        <v/>
      </c>
      <c r="P281" t="str">
        <f t="shared" si="82"/>
        <v/>
      </c>
      <c r="Q281" t="str">
        <f t="shared" si="82"/>
        <v/>
      </c>
      <c r="R281" t="str">
        <f t="shared" si="82"/>
        <v/>
      </c>
      <c r="S281" t="str">
        <f t="shared" si="82"/>
        <v/>
      </c>
      <c r="T281" t="str">
        <f t="shared" si="82"/>
        <v/>
      </c>
      <c r="U281" t="str">
        <f t="shared" si="83"/>
        <v/>
      </c>
    </row>
    <row r="282" spans="1:21" x14ac:dyDescent="0.25">
      <c r="A282" t="str">
        <f>Database!A282</f>
        <v>CGY</v>
      </c>
      <c r="B282" t="str">
        <f>Database!F282</f>
        <v>CAN</v>
      </c>
      <c r="C282">
        <f>Database!G282</f>
        <v>3775000</v>
      </c>
      <c r="D282" t="str">
        <f t="shared" ref="D282:M291" si="84">IF($B282=D$1,$C282,"")</f>
        <v/>
      </c>
      <c r="E282" t="str">
        <f t="shared" si="84"/>
        <v/>
      </c>
      <c r="F282" t="str">
        <f t="shared" si="84"/>
        <v/>
      </c>
      <c r="G282">
        <f t="shared" si="84"/>
        <v>3775000</v>
      </c>
      <c r="H282" t="str">
        <f t="shared" si="84"/>
        <v/>
      </c>
      <c r="I282" t="str">
        <f t="shared" si="84"/>
        <v/>
      </c>
      <c r="J282" t="str">
        <f t="shared" si="84"/>
        <v/>
      </c>
      <c r="K282" t="str">
        <f t="shared" si="84"/>
        <v/>
      </c>
      <c r="L282" t="str">
        <f t="shared" si="84"/>
        <v/>
      </c>
      <c r="M282" t="str">
        <f t="shared" si="84"/>
        <v/>
      </c>
      <c r="N282" t="str">
        <f t="shared" ref="N282:T291" si="85">IF($B282=N$1,$C282,"")</f>
        <v/>
      </c>
      <c r="O282" t="str">
        <f t="shared" si="85"/>
        <v/>
      </c>
      <c r="P282" t="str">
        <f t="shared" si="85"/>
        <v/>
      </c>
      <c r="Q282" t="str">
        <f t="shared" si="85"/>
        <v/>
      </c>
      <c r="R282" t="str">
        <f t="shared" si="85"/>
        <v/>
      </c>
      <c r="S282" t="str">
        <f t="shared" si="85"/>
        <v/>
      </c>
      <c r="T282" t="str">
        <f t="shared" si="85"/>
        <v/>
      </c>
      <c r="U282" t="str">
        <f t="shared" ref="U282:U291" si="86">IF($B282=U$1,$C282,"")</f>
        <v/>
      </c>
    </row>
    <row r="283" spans="1:21" x14ac:dyDescent="0.25">
      <c r="A283" t="str">
        <f>Database!A283</f>
        <v>CBJ</v>
      </c>
      <c r="B283" t="str">
        <f>Database!F283</f>
        <v>CAN</v>
      </c>
      <c r="C283">
        <f>Database!G283</f>
        <v>3750000</v>
      </c>
      <c r="D283" t="str">
        <f t="shared" si="84"/>
        <v/>
      </c>
      <c r="E283" t="str">
        <f t="shared" si="84"/>
        <v/>
      </c>
      <c r="F283" t="str">
        <f t="shared" si="84"/>
        <v/>
      </c>
      <c r="G283">
        <f t="shared" si="84"/>
        <v>3750000</v>
      </c>
      <c r="H283" t="str">
        <f t="shared" si="84"/>
        <v/>
      </c>
      <c r="I283" t="str">
        <f t="shared" si="84"/>
        <v/>
      </c>
      <c r="J283" t="str">
        <f t="shared" si="84"/>
        <v/>
      </c>
      <c r="K283" t="str">
        <f t="shared" si="84"/>
        <v/>
      </c>
      <c r="L283" t="str">
        <f t="shared" si="84"/>
        <v/>
      </c>
      <c r="M283" t="str">
        <f t="shared" si="84"/>
        <v/>
      </c>
      <c r="N283" t="str">
        <f t="shared" si="85"/>
        <v/>
      </c>
      <c r="O283" t="str">
        <f t="shared" si="85"/>
        <v/>
      </c>
      <c r="P283" t="str">
        <f t="shared" si="85"/>
        <v/>
      </c>
      <c r="Q283" t="str">
        <f t="shared" si="85"/>
        <v/>
      </c>
      <c r="R283" t="str">
        <f t="shared" si="85"/>
        <v/>
      </c>
      <c r="S283" t="str">
        <f t="shared" si="85"/>
        <v/>
      </c>
      <c r="T283" t="str">
        <f t="shared" si="85"/>
        <v/>
      </c>
      <c r="U283" t="str">
        <f t="shared" si="86"/>
        <v/>
      </c>
    </row>
    <row r="284" spans="1:21" x14ac:dyDescent="0.25">
      <c r="A284" t="str">
        <f>Database!A284</f>
        <v>MIN</v>
      </c>
      <c r="B284" t="str">
        <f>Database!F284</f>
        <v>SWE</v>
      </c>
      <c r="C284">
        <f>Database!G284</f>
        <v>3750000</v>
      </c>
      <c r="D284" t="str">
        <f t="shared" si="84"/>
        <v/>
      </c>
      <c r="E284" t="str">
        <f t="shared" si="84"/>
        <v/>
      </c>
      <c r="F284" t="str">
        <f t="shared" si="84"/>
        <v/>
      </c>
      <c r="G284" t="str">
        <f t="shared" si="84"/>
        <v/>
      </c>
      <c r="H284" t="str">
        <f t="shared" si="84"/>
        <v/>
      </c>
      <c r="I284" t="str">
        <f t="shared" si="84"/>
        <v/>
      </c>
      <c r="J284" t="str">
        <f t="shared" si="84"/>
        <v/>
      </c>
      <c r="K284" t="str">
        <f t="shared" si="84"/>
        <v/>
      </c>
      <c r="L284" t="str">
        <f t="shared" si="84"/>
        <v/>
      </c>
      <c r="M284" t="str">
        <f t="shared" si="84"/>
        <v/>
      </c>
      <c r="N284" t="str">
        <f t="shared" si="85"/>
        <v/>
      </c>
      <c r="O284" t="str">
        <f t="shared" si="85"/>
        <v/>
      </c>
      <c r="P284" t="str">
        <f t="shared" si="85"/>
        <v/>
      </c>
      <c r="Q284" t="str">
        <f t="shared" si="85"/>
        <v/>
      </c>
      <c r="R284" t="str">
        <f t="shared" si="85"/>
        <v/>
      </c>
      <c r="S284">
        <f t="shared" si="85"/>
        <v>3750000</v>
      </c>
      <c r="T284" t="str">
        <f t="shared" si="85"/>
        <v/>
      </c>
      <c r="U284" t="str">
        <f t="shared" si="86"/>
        <v/>
      </c>
    </row>
    <row r="285" spans="1:21" x14ac:dyDescent="0.25">
      <c r="A285" t="str">
        <f>Database!A285</f>
        <v>MTL</v>
      </c>
      <c r="B285" t="str">
        <f>Database!F285</f>
        <v>CAN</v>
      </c>
      <c r="C285">
        <f>Database!G285</f>
        <v>3750000</v>
      </c>
      <c r="D285" t="str">
        <f t="shared" si="84"/>
        <v/>
      </c>
      <c r="E285" t="str">
        <f t="shared" si="84"/>
        <v/>
      </c>
      <c r="F285" t="str">
        <f t="shared" si="84"/>
        <v/>
      </c>
      <c r="G285">
        <f t="shared" si="84"/>
        <v>3750000</v>
      </c>
      <c r="H285" t="str">
        <f t="shared" si="84"/>
        <v/>
      </c>
      <c r="I285" t="str">
        <f t="shared" si="84"/>
        <v/>
      </c>
      <c r="J285" t="str">
        <f t="shared" si="84"/>
        <v/>
      </c>
      <c r="K285" t="str">
        <f t="shared" si="84"/>
        <v/>
      </c>
      <c r="L285" t="str">
        <f t="shared" si="84"/>
        <v/>
      </c>
      <c r="M285" t="str">
        <f t="shared" si="84"/>
        <v/>
      </c>
      <c r="N285" t="str">
        <f t="shared" si="85"/>
        <v/>
      </c>
      <c r="O285" t="str">
        <f t="shared" si="85"/>
        <v/>
      </c>
      <c r="P285" t="str">
        <f t="shared" si="85"/>
        <v/>
      </c>
      <c r="Q285" t="str">
        <f t="shared" si="85"/>
        <v/>
      </c>
      <c r="R285" t="str">
        <f t="shared" si="85"/>
        <v/>
      </c>
      <c r="S285" t="str">
        <f t="shared" si="85"/>
        <v/>
      </c>
      <c r="T285" t="str">
        <f t="shared" si="85"/>
        <v/>
      </c>
      <c r="U285" t="str">
        <f t="shared" si="86"/>
        <v/>
      </c>
    </row>
    <row r="286" spans="1:21" x14ac:dyDescent="0.25">
      <c r="A286" t="str">
        <f>Database!A286</f>
        <v>OTT</v>
      </c>
      <c r="B286" t="str">
        <f>Database!F286</f>
        <v>USA</v>
      </c>
      <c r="C286">
        <f>Database!G286</f>
        <v>3750000</v>
      </c>
      <c r="D286" t="str">
        <f t="shared" si="84"/>
        <v/>
      </c>
      <c r="E286" t="str">
        <f t="shared" si="84"/>
        <v/>
      </c>
      <c r="F286" t="str">
        <f t="shared" si="84"/>
        <v/>
      </c>
      <c r="G286" t="str">
        <f t="shared" si="84"/>
        <v/>
      </c>
      <c r="H286" t="str">
        <f t="shared" si="84"/>
        <v/>
      </c>
      <c r="I286" t="str">
        <f t="shared" si="84"/>
        <v/>
      </c>
      <c r="J286" t="str">
        <f t="shared" si="84"/>
        <v/>
      </c>
      <c r="K286" t="str">
        <f t="shared" si="84"/>
        <v/>
      </c>
      <c r="L286" t="str">
        <f t="shared" si="84"/>
        <v/>
      </c>
      <c r="M286" t="str">
        <f t="shared" si="84"/>
        <v/>
      </c>
      <c r="N286" t="str">
        <f t="shared" si="85"/>
        <v/>
      </c>
      <c r="O286" t="str">
        <f t="shared" si="85"/>
        <v/>
      </c>
      <c r="P286" t="str">
        <f t="shared" si="85"/>
        <v/>
      </c>
      <c r="Q286" t="str">
        <f t="shared" si="85"/>
        <v/>
      </c>
      <c r="R286" t="str">
        <f t="shared" si="85"/>
        <v/>
      </c>
      <c r="S286" t="str">
        <f t="shared" si="85"/>
        <v/>
      </c>
      <c r="T286">
        <f t="shared" si="85"/>
        <v>3750000</v>
      </c>
      <c r="U286" t="str">
        <f t="shared" si="86"/>
        <v/>
      </c>
    </row>
    <row r="287" spans="1:21" x14ac:dyDescent="0.25">
      <c r="A287" t="str">
        <f>Database!A287</f>
        <v>PHI</v>
      </c>
      <c r="B287" t="str">
        <f>Database!F287</f>
        <v>CAN</v>
      </c>
      <c r="C287">
        <f>Database!G287</f>
        <v>3750000</v>
      </c>
      <c r="D287" t="str">
        <f t="shared" si="84"/>
        <v/>
      </c>
      <c r="E287" t="str">
        <f t="shared" si="84"/>
        <v/>
      </c>
      <c r="F287" t="str">
        <f t="shared" si="84"/>
        <v/>
      </c>
      <c r="G287">
        <f t="shared" si="84"/>
        <v>3750000</v>
      </c>
      <c r="H287" t="str">
        <f t="shared" si="84"/>
        <v/>
      </c>
      <c r="I287" t="str">
        <f t="shared" si="84"/>
        <v/>
      </c>
      <c r="J287" t="str">
        <f t="shared" si="84"/>
        <v/>
      </c>
      <c r="K287" t="str">
        <f t="shared" si="84"/>
        <v/>
      </c>
      <c r="L287" t="str">
        <f t="shared" si="84"/>
        <v/>
      </c>
      <c r="M287" t="str">
        <f t="shared" si="84"/>
        <v/>
      </c>
      <c r="N287" t="str">
        <f t="shared" si="85"/>
        <v/>
      </c>
      <c r="O287" t="str">
        <f t="shared" si="85"/>
        <v/>
      </c>
      <c r="P287" t="str">
        <f t="shared" si="85"/>
        <v/>
      </c>
      <c r="Q287" t="str">
        <f t="shared" si="85"/>
        <v/>
      </c>
      <c r="R287" t="str">
        <f t="shared" si="85"/>
        <v/>
      </c>
      <c r="S287" t="str">
        <f t="shared" si="85"/>
        <v/>
      </c>
      <c r="T287" t="str">
        <f t="shared" si="85"/>
        <v/>
      </c>
      <c r="U287" t="str">
        <f t="shared" si="86"/>
        <v/>
      </c>
    </row>
    <row r="288" spans="1:21" x14ac:dyDescent="0.25">
      <c r="A288" t="str">
        <f>Database!A288</f>
        <v>TOR</v>
      </c>
      <c r="B288" t="str">
        <f>Database!F288</f>
        <v>USA</v>
      </c>
      <c r="C288">
        <f>Database!G288</f>
        <v>3666667</v>
      </c>
      <c r="D288" t="str">
        <f t="shared" si="84"/>
        <v/>
      </c>
      <c r="E288" t="str">
        <f t="shared" si="84"/>
        <v/>
      </c>
      <c r="F288" t="str">
        <f t="shared" si="84"/>
        <v/>
      </c>
      <c r="G288" t="str">
        <f t="shared" si="84"/>
        <v/>
      </c>
      <c r="H288" t="str">
        <f t="shared" si="84"/>
        <v/>
      </c>
      <c r="I288" t="str">
        <f t="shared" si="84"/>
        <v/>
      </c>
      <c r="J288" t="str">
        <f t="shared" si="84"/>
        <v/>
      </c>
      <c r="K288" t="str">
        <f t="shared" si="84"/>
        <v/>
      </c>
      <c r="L288" t="str">
        <f t="shared" si="84"/>
        <v/>
      </c>
      <c r="M288" t="str">
        <f t="shared" si="84"/>
        <v/>
      </c>
      <c r="N288" t="str">
        <f t="shared" si="85"/>
        <v/>
      </c>
      <c r="O288" t="str">
        <f t="shared" si="85"/>
        <v/>
      </c>
      <c r="P288" t="str">
        <f t="shared" si="85"/>
        <v/>
      </c>
      <c r="Q288" t="str">
        <f t="shared" si="85"/>
        <v/>
      </c>
      <c r="R288" t="str">
        <f t="shared" si="85"/>
        <v/>
      </c>
      <c r="S288" t="str">
        <f t="shared" si="85"/>
        <v/>
      </c>
      <c r="T288">
        <f t="shared" si="85"/>
        <v>3666667</v>
      </c>
      <c r="U288" t="str">
        <f t="shared" si="86"/>
        <v/>
      </c>
    </row>
    <row r="289" spans="1:21" x14ac:dyDescent="0.25">
      <c r="A289" t="str">
        <f>Database!A289</f>
        <v>SJS</v>
      </c>
      <c r="B289" t="str">
        <f>Database!F289</f>
        <v>CAN</v>
      </c>
      <c r="C289">
        <f>Database!G289</f>
        <v>3641667</v>
      </c>
      <c r="D289" t="str">
        <f t="shared" si="84"/>
        <v/>
      </c>
      <c r="E289" t="str">
        <f t="shared" si="84"/>
        <v/>
      </c>
      <c r="F289" t="str">
        <f t="shared" si="84"/>
        <v/>
      </c>
      <c r="G289">
        <f t="shared" si="84"/>
        <v>3641667</v>
      </c>
      <c r="H289" t="str">
        <f t="shared" si="84"/>
        <v/>
      </c>
      <c r="I289" t="str">
        <f t="shared" si="84"/>
        <v/>
      </c>
      <c r="J289" t="str">
        <f t="shared" si="84"/>
        <v/>
      </c>
      <c r="K289" t="str">
        <f t="shared" si="84"/>
        <v/>
      </c>
      <c r="L289" t="str">
        <f t="shared" si="84"/>
        <v/>
      </c>
      <c r="M289" t="str">
        <f t="shared" si="84"/>
        <v/>
      </c>
      <c r="N289" t="str">
        <f t="shared" si="85"/>
        <v/>
      </c>
      <c r="O289" t="str">
        <f t="shared" si="85"/>
        <v/>
      </c>
      <c r="P289" t="str">
        <f t="shared" si="85"/>
        <v/>
      </c>
      <c r="Q289" t="str">
        <f t="shared" si="85"/>
        <v/>
      </c>
      <c r="R289" t="str">
        <f t="shared" si="85"/>
        <v/>
      </c>
      <c r="S289" t="str">
        <f t="shared" si="85"/>
        <v/>
      </c>
      <c r="T289" t="str">
        <f t="shared" si="85"/>
        <v/>
      </c>
      <c r="U289" t="str">
        <f t="shared" si="86"/>
        <v/>
      </c>
    </row>
    <row r="290" spans="1:21" x14ac:dyDescent="0.25">
      <c r="A290" t="str">
        <f>Database!A290</f>
        <v>NYI</v>
      </c>
      <c r="B290" t="str">
        <f>Database!F290</f>
        <v>SWE</v>
      </c>
      <c r="C290">
        <f>Database!G290</f>
        <v>3625000</v>
      </c>
      <c r="D290" t="str">
        <f t="shared" si="84"/>
        <v/>
      </c>
      <c r="E290" t="str">
        <f t="shared" si="84"/>
        <v/>
      </c>
      <c r="F290" t="str">
        <f t="shared" si="84"/>
        <v/>
      </c>
      <c r="G290" t="str">
        <f t="shared" si="84"/>
        <v/>
      </c>
      <c r="H290" t="str">
        <f t="shared" si="84"/>
        <v/>
      </c>
      <c r="I290" t="str">
        <f t="shared" si="84"/>
        <v/>
      </c>
      <c r="J290" t="str">
        <f t="shared" si="84"/>
        <v/>
      </c>
      <c r="K290" t="str">
        <f t="shared" si="84"/>
        <v/>
      </c>
      <c r="L290" t="str">
        <f t="shared" si="84"/>
        <v/>
      </c>
      <c r="M290" t="str">
        <f t="shared" si="84"/>
        <v/>
      </c>
      <c r="N290" t="str">
        <f t="shared" si="85"/>
        <v/>
      </c>
      <c r="O290" t="str">
        <f t="shared" si="85"/>
        <v/>
      </c>
      <c r="P290" t="str">
        <f t="shared" si="85"/>
        <v/>
      </c>
      <c r="Q290" t="str">
        <f t="shared" si="85"/>
        <v/>
      </c>
      <c r="R290" t="str">
        <f t="shared" si="85"/>
        <v/>
      </c>
      <c r="S290">
        <f t="shared" si="85"/>
        <v>3625000</v>
      </c>
      <c r="T290" t="str">
        <f t="shared" si="85"/>
        <v/>
      </c>
      <c r="U290" t="str">
        <f t="shared" si="86"/>
        <v/>
      </c>
    </row>
    <row r="291" spans="1:21" x14ac:dyDescent="0.25">
      <c r="A291" t="str">
        <f>Database!A291</f>
        <v>CAR</v>
      </c>
      <c r="B291" t="str">
        <f>Database!F291</f>
        <v>CAN</v>
      </c>
      <c r="C291">
        <f>Database!G291</f>
        <v>3600000</v>
      </c>
      <c r="D291" t="str">
        <f t="shared" si="84"/>
        <v/>
      </c>
      <c r="E291" t="str">
        <f t="shared" si="84"/>
        <v/>
      </c>
      <c r="F291" t="str">
        <f t="shared" si="84"/>
        <v/>
      </c>
      <c r="G291">
        <f t="shared" si="84"/>
        <v>3600000</v>
      </c>
      <c r="H291" t="str">
        <f t="shared" si="84"/>
        <v/>
      </c>
      <c r="I291" t="str">
        <f t="shared" si="84"/>
        <v/>
      </c>
      <c r="J291" t="str">
        <f t="shared" si="84"/>
        <v/>
      </c>
      <c r="K291" t="str">
        <f t="shared" si="84"/>
        <v/>
      </c>
      <c r="L291" t="str">
        <f t="shared" si="84"/>
        <v/>
      </c>
      <c r="M291" t="str">
        <f t="shared" si="84"/>
        <v/>
      </c>
      <c r="N291" t="str">
        <f t="shared" si="85"/>
        <v/>
      </c>
      <c r="O291" t="str">
        <f t="shared" si="85"/>
        <v/>
      </c>
      <c r="P291" t="str">
        <f t="shared" si="85"/>
        <v/>
      </c>
      <c r="Q291" t="str">
        <f t="shared" si="85"/>
        <v/>
      </c>
      <c r="R291" t="str">
        <f t="shared" si="85"/>
        <v/>
      </c>
      <c r="S291" t="str">
        <f t="shared" si="85"/>
        <v/>
      </c>
      <c r="T291" t="str">
        <f t="shared" si="85"/>
        <v/>
      </c>
      <c r="U291" t="str">
        <f t="shared" si="86"/>
        <v/>
      </c>
    </row>
    <row r="292" spans="1:21" x14ac:dyDescent="0.25">
      <c r="A292" t="str">
        <f>Database!A292</f>
        <v>CGY</v>
      </c>
      <c r="B292" t="str">
        <f>Database!F292</f>
        <v>FIN</v>
      </c>
      <c r="C292">
        <f>Database!G292</f>
        <v>3500000</v>
      </c>
      <c r="D292" t="str">
        <f t="shared" ref="D292:M301" si="87">IF($B292=D$1,$C292,"")</f>
        <v/>
      </c>
      <c r="E292" t="str">
        <f t="shared" si="87"/>
        <v/>
      </c>
      <c r="F292" t="str">
        <f t="shared" si="87"/>
        <v/>
      </c>
      <c r="G292" t="str">
        <f t="shared" si="87"/>
        <v/>
      </c>
      <c r="H292" t="str">
        <f t="shared" si="87"/>
        <v/>
      </c>
      <c r="I292" t="str">
        <f t="shared" si="87"/>
        <v/>
      </c>
      <c r="J292" t="str">
        <f t="shared" si="87"/>
        <v/>
      </c>
      <c r="K292" t="str">
        <f t="shared" si="87"/>
        <v/>
      </c>
      <c r="L292">
        <f t="shared" si="87"/>
        <v>3500000</v>
      </c>
      <c r="M292" t="str">
        <f t="shared" si="87"/>
        <v/>
      </c>
      <c r="N292" t="str">
        <f t="shared" ref="N292:T301" si="88">IF($B292=N$1,$C292,"")</f>
        <v/>
      </c>
      <c r="O292" t="str">
        <f t="shared" si="88"/>
        <v/>
      </c>
      <c r="P292" t="str">
        <f t="shared" si="88"/>
        <v/>
      </c>
      <c r="Q292" t="str">
        <f t="shared" si="88"/>
        <v/>
      </c>
      <c r="R292" t="str">
        <f t="shared" si="88"/>
        <v/>
      </c>
      <c r="S292" t="str">
        <f t="shared" si="88"/>
        <v/>
      </c>
      <c r="T292" t="str">
        <f t="shared" si="88"/>
        <v/>
      </c>
      <c r="U292" t="str">
        <f t="shared" ref="U292:U301" si="89">IF($B292=U$1,$C292,"")</f>
        <v/>
      </c>
    </row>
    <row r="293" spans="1:21" x14ac:dyDescent="0.25">
      <c r="A293" t="str">
        <f>Database!A293</f>
        <v>MIN</v>
      </c>
      <c r="B293" t="str">
        <f>Database!F293</f>
        <v>RUS</v>
      </c>
      <c r="C293">
        <f>Database!G293</f>
        <v>3500000</v>
      </c>
      <c r="D293" t="str">
        <f t="shared" si="87"/>
        <v/>
      </c>
      <c r="E293" t="str">
        <f t="shared" si="87"/>
        <v/>
      </c>
      <c r="F293" t="str">
        <f t="shared" si="87"/>
        <v/>
      </c>
      <c r="G293" t="str">
        <f t="shared" si="87"/>
        <v/>
      </c>
      <c r="H293" t="str">
        <f t="shared" si="87"/>
        <v/>
      </c>
      <c r="I293" t="str">
        <f t="shared" si="87"/>
        <v/>
      </c>
      <c r="J293" t="str">
        <f t="shared" si="87"/>
        <v/>
      </c>
      <c r="K293" t="str">
        <f t="shared" si="87"/>
        <v/>
      </c>
      <c r="L293" t="str">
        <f t="shared" si="87"/>
        <v/>
      </c>
      <c r="M293" t="str">
        <f t="shared" si="87"/>
        <v/>
      </c>
      <c r="N293" t="str">
        <f t="shared" si="88"/>
        <v/>
      </c>
      <c r="O293" t="str">
        <f t="shared" si="88"/>
        <v/>
      </c>
      <c r="P293">
        <f t="shared" si="88"/>
        <v>3500000</v>
      </c>
      <c r="Q293" t="str">
        <f t="shared" si="88"/>
        <v/>
      </c>
      <c r="R293" t="str">
        <f t="shared" si="88"/>
        <v/>
      </c>
      <c r="S293" t="str">
        <f t="shared" si="88"/>
        <v/>
      </c>
      <c r="T293" t="str">
        <f t="shared" si="88"/>
        <v/>
      </c>
      <c r="U293" t="str">
        <f t="shared" si="89"/>
        <v/>
      </c>
    </row>
    <row r="294" spans="1:21" x14ac:dyDescent="0.25">
      <c r="A294" t="str">
        <f>Database!A294</f>
        <v>NYI</v>
      </c>
      <c r="B294" t="str">
        <f>Database!F294</f>
        <v>CAN</v>
      </c>
      <c r="C294">
        <f>Database!G294</f>
        <v>3500000</v>
      </c>
      <c r="D294" t="str">
        <f t="shared" si="87"/>
        <v/>
      </c>
      <c r="E294" t="str">
        <f t="shared" si="87"/>
        <v/>
      </c>
      <c r="F294" t="str">
        <f t="shared" si="87"/>
        <v/>
      </c>
      <c r="G294">
        <f t="shared" si="87"/>
        <v>3500000</v>
      </c>
      <c r="H294" t="str">
        <f t="shared" si="87"/>
        <v/>
      </c>
      <c r="I294" t="str">
        <f t="shared" si="87"/>
        <v/>
      </c>
      <c r="J294" t="str">
        <f t="shared" si="87"/>
        <v/>
      </c>
      <c r="K294" t="str">
        <f t="shared" si="87"/>
        <v/>
      </c>
      <c r="L294" t="str">
        <f t="shared" si="87"/>
        <v/>
      </c>
      <c r="M294" t="str">
        <f t="shared" si="87"/>
        <v/>
      </c>
      <c r="N294" t="str">
        <f t="shared" si="88"/>
        <v/>
      </c>
      <c r="O294" t="str">
        <f t="shared" si="88"/>
        <v/>
      </c>
      <c r="P294" t="str">
        <f t="shared" si="88"/>
        <v/>
      </c>
      <c r="Q294" t="str">
        <f t="shared" si="88"/>
        <v/>
      </c>
      <c r="R294" t="str">
        <f t="shared" si="88"/>
        <v/>
      </c>
      <c r="S294" t="str">
        <f t="shared" si="88"/>
        <v/>
      </c>
      <c r="T294" t="str">
        <f t="shared" si="88"/>
        <v/>
      </c>
      <c r="U294" t="str">
        <f t="shared" si="89"/>
        <v/>
      </c>
    </row>
    <row r="295" spans="1:21" x14ac:dyDescent="0.25">
      <c r="A295" t="str">
        <f>Database!A295</f>
        <v>NYI</v>
      </c>
      <c r="B295" t="str">
        <f>Database!F295</f>
        <v>USA</v>
      </c>
      <c r="C295">
        <f>Database!G295</f>
        <v>3500000</v>
      </c>
      <c r="D295" t="str">
        <f t="shared" si="87"/>
        <v/>
      </c>
      <c r="E295" t="str">
        <f t="shared" si="87"/>
        <v/>
      </c>
      <c r="F295" t="str">
        <f t="shared" si="87"/>
        <v/>
      </c>
      <c r="G295" t="str">
        <f t="shared" si="87"/>
        <v/>
      </c>
      <c r="H295" t="str">
        <f t="shared" si="87"/>
        <v/>
      </c>
      <c r="I295" t="str">
        <f t="shared" si="87"/>
        <v/>
      </c>
      <c r="J295" t="str">
        <f t="shared" si="87"/>
        <v/>
      </c>
      <c r="K295" t="str">
        <f t="shared" si="87"/>
        <v/>
      </c>
      <c r="L295" t="str">
        <f t="shared" si="87"/>
        <v/>
      </c>
      <c r="M295" t="str">
        <f t="shared" si="87"/>
        <v/>
      </c>
      <c r="N295" t="str">
        <f t="shared" si="88"/>
        <v/>
      </c>
      <c r="O295" t="str">
        <f t="shared" si="88"/>
        <v/>
      </c>
      <c r="P295" t="str">
        <f t="shared" si="88"/>
        <v/>
      </c>
      <c r="Q295" t="str">
        <f t="shared" si="88"/>
        <v/>
      </c>
      <c r="R295" t="str">
        <f t="shared" si="88"/>
        <v/>
      </c>
      <c r="S295" t="str">
        <f t="shared" si="88"/>
        <v/>
      </c>
      <c r="T295">
        <f t="shared" si="88"/>
        <v>3500000</v>
      </c>
      <c r="U295" t="str">
        <f t="shared" si="89"/>
        <v/>
      </c>
    </row>
    <row r="296" spans="1:21" x14ac:dyDescent="0.25">
      <c r="A296" t="str">
        <f>Database!A296</f>
        <v>OTT</v>
      </c>
      <c r="B296" t="str">
        <f>Database!F296</f>
        <v>CAN</v>
      </c>
      <c r="C296">
        <f>Database!G296</f>
        <v>3500000</v>
      </c>
      <c r="D296" t="str">
        <f t="shared" si="87"/>
        <v/>
      </c>
      <c r="E296" t="str">
        <f t="shared" si="87"/>
        <v/>
      </c>
      <c r="F296" t="str">
        <f t="shared" si="87"/>
        <v/>
      </c>
      <c r="G296">
        <f t="shared" si="87"/>
        <v>3500000</v>
      </c>
      <c r="H296" t="str">
        <f t="shared" si="87"/>
        <v/>
      </c>
      <c r="I296" t="str">
        <f t="shared" si="87"/>
        <v/>
      </c>
      <c r="J296" t="str">
        <f t="shared" si="87"/>
        <v/>
      </c>
      <c r="K296" t="str">
        <f t="shared" si="87"/>
        <v/>
      </c>
      <c r="L296" t="str">
        <f t="shared" si="87"/>
        <v/>
      </c>
      <c r="M296" t="str">
        <f t="shared" si="87"/>
        <v/>
      </c>
      <c r="N296" t="str">
        <f t="shared" si="88"/>
        <v/>
      </c>
      <c r="O296" t="str">
        <f t="shared" si="88"/>
        <v/>
      </c>
      <c r="P296" t="str">
        <f t="shared" si="88"/>
        <v/>
      </c>
      <c r="Q296" t="str">
        <f t="shared" si="88"/>
        <v/>
      </c>
      <c r="R296" t="str">
        <f t="shared" si="88"/>
        <v/>
      </c>
      <c r="S296" t="str">
        <f t="shared" si="88"/>
        <v/>
      </c>
      <c r="T296" t="str">
        <f t="shared" si="88"/>
        <v/>
      </c>
      <c r="U296" t="str">
        <f t="shared" si="89"/>
        <v/>
      </c>
    </row>
    <row r="297" spans="1:21" x14ac:dyDescent="0.25">
      <c r="A297" t="str">
        <f>Database!A297</f>
        <v>PIT</v>
      </c>
      <c r="B297" t="str">
        <f>Database!F297</f>
        <v>USA</v>
      </c>
      <c r="C297">
        <f>Database!G297</f>
        <v>3500000</v>
      </c>
      <c r="D297" t="str">
        <f t="shared" si="87"/>
        <v/>
      </c>
      <c r="E297" t="str">
        <f t="shared" si="87"/>
        <v/>
      </c>
      <c r="F297" t="str">
        <f t="shared" si="87"/>
        <v/>
      </c>
      <c r="G297" t="str">
        <f t="shared" si="87"/>
        <v/>
      </c>
      <c r="H297" t="str">
        <f t="shared" si="87"/>
        <v/>
      </c>
      <c r="I297" t="str">
        <f t="shared" si="87"/>
        <v/>
      </c>
      <c r="J297" t="str">
        <f t="shared" si="87"/>
        <v/>
      </c>
      <c r="K297" t="str">
        <f t="shared" si="87"/>
        <v/>
      </c>
      <c r="L297" t="str">
        <f t="shared" si="87"/>
        <v/>
      </c>
      <c r="M297" t="str">
        <f t="shared" si="87"/>
        <v/>
      </c>
      <c r="N297" t="str">
        <f t="shared" si="88"/>
        <v/>
      </c>
      <c r="O297" t="str">
        <f t="shared" si="88"/>
        <v/>
      </c>
      <c r="P297" t="str">
        <f t="shared" si="88"/>
        <v/>
      </c>
      <c r="Q297" t="str">
        <f t="shared" si="88"/>
        <v/>
      </c>
      <c r="R297" t="str">
        <f t="shared" si="88"/>
        <v/>
      </c>
      <c r="S297" t="str">
        <f t="shared" si="88"/>
        <v/>
      </c>
      <c r="T297">
        <f t="shared" si="88"/>
        <v>3500000</v>
      </c>
      <c r="U297" t="str">
        <f t="shared" si="89"/>
        <v/>
      </c>
    </row>
    <row r="298" spans="1:21" x14ac:dyDescent="0.25">
      <c r="A298" t="str">
        <f>Database!A298</f>
        <v>TOR</v>
      </c>
      <c r="B298" t="str">
        <f>Database!F298</f>
        <v>SWE</v>
      </c>
      <c r="C298">
        <f>Database!G298</f>
        <v>3500000</v>
      </c>
      <c r="D298" t="str">
        <f t="shared" si="87"/>
        <v/>
      </c>
      <c r="E298" t="str">
        <f t="shared" si="87"/>
        <v/>
      </c>
      <c r="F298" t="str">
        <f t="shared" si="87"/>
        <v/>
      </c>
      <c r="G298" t="str">
        <f t="shared" si="87"/>
        <v/>
      </c>
      <c r="H298" t="str">
        <f t="shared" si="87"/>
        <v/>
      </c>
      <c r="I298" t="str">
        <f t="shared" si="87"/>
        <v/>
      </c>
      <c r="J298" t="str">
        <f t="shared" si="87"/>
        <v/>
      </c>
      <c r="K298" t="str">
        <f t="shared" si="87"/>
        <v/>
      </c>
      <c r="L298" t="str">
        <f t="shared" si="87"/>
        <v/>
      </c>
      <c r="M298" t="str">
        <f t="shared" si="87"/>
        <v/>
      </c>
      <c r="N298" t="str">
        <f t="shared" si="88"/>
        <v/>
      </c>
      <c r="O298" t="str">
        <f t="shared" si="88"/>
        <v/>
      </c>
      <c r="P298" t="str">
        <f t="shared" si="88"/>
        <v/>
      </c>
      <c r="Q298" t="str">
        <f t="shared" si="88"/>
        <v/>
      </c>
      <c r="R298" t="str">
        <f t="shared" si="88"/>
        <v/>
      </c>
      <c r="S298">
        <f t="shared" si="88"/>
        <v>3500000</v>
      </c>
      <c r="T298" t="str">
        <f t="shared" si="88"/>
        <v/>
      </c>
      <c r="U298" t="str">
        <f t="shared" si="89"/>
        <v/>
      </c>
    </row>
    <row r="299" spans="1:21" x14ac:dyDescent="0.25">
      <c r="A299" t="str">
        <f>Database!A299</f>
        <v>UTA</v>
      </c>
      <c r="B299" t="str">
        <f>Database!F299</f>
        <v>CAN</v>
      </c>
      <c r="C299">
        <f>Database!G299</f>
        <v>3500000</v>
      </c>
      <c r="D299" t="str">
        <f t="shared" si="87"/>
        <v/>
      </c>
      <c r="E299" t="str">
        <f t="shared" si="87"/>
        <v/>
      </c>
      <c r="F299" t="str">
        <f t="shared" si="87"/>
        <v/>
      </c>
      <c r="G299">
        <f t="shared" si="87"/>
        <v>3500000</v>
      </c>
      <c r="H299" t="str">
        <f t="shared" si="87"/>
        <v/>
      </c>
      <c r="I299" t="str">
        <f t="shared" si="87"/>
        <v/>
      </c>
      <c r="J299" t="str">
        <f t="shared" si="87"/>
        <v/>
      </c>
      <c r="K299" t="str">
        <f t="shared" si="87"/>
        <v/>
      </c>
      <c r="L299" t="str">
        <f t="shared" si="87"/>
        <v/>
      </c>
      <c r="M299" t="str">
        <f t="shared" si="87"/>
        <v/>
      </c>
      <c r="N299" t="str">
        <f t="shared" si="88"/>
        <v/>
      </c>
      <c r="O299" t="str">
        <f t="shared" si="88"/>
        <v/>
      </c>
      <c r="P299" t="str">
        <f t="shared" si="88"/>
        <v/>
      </c>
      <c r="Q299" t="str">
        <f t="shared" si="88"/>
        <v/>
      </c>
      <c r="R299" t="str">
        <f t="shared" si="88"/>
        <v/>
      </c>
      <c r="S299" t="str">
        <f t="shared" si="88"/>
        <v/>
      </c>
      <c r="T299" t="str">
        <f t="shared" si="88"/>
        <v/>
      </c>
      <c r="U299" t="str">
        <f t="shared" si="89"/>
        <v/>
      </c>
    </row>
    <row r="300" spans="1:21" x14ac:dyDescent="0.25">
      <c r="A300" t="str">
        <f>Database!A300</f>
        <v>SEA</v>
      </c>
      <c r="B300" t="str">
        <f>Database!F300</f>
        <v>FIN</v>
      </c>
      <c r="C300">
        <f>Database!G300</f>
        <v>3475000</v>
      </c>
      <c r="D300" t="str">
        <f t="shared" si="87"/>
        <v/>
      </c>
      <c r="E300" t="str">
        <f t="shared" si="87"/>
        <v/>
      </c>
      <c r="F300" t="str">
        <f t="shared" si="87"/>
        <v/>
      </c>
      <c r="G300" t="str">
        <f t="shared" si="87"/>
        <v/>
      </c>
      <c r="H300" t="str">
        <f t="shared" si="87"/>
        <v/>
      </c>
      <c r="I300" t="str">
        <f t="shared" si="87"/>
        <v/>
      </c>
      <c r="J300" t="str">
        <f t="shared" si="87"/>
        <v/>
      </c>
      <c r="K300" t="str">
        <f t="shared" si="87"/>
        <v/>
      </c>
      <c r="L300">
        <f t="shared" si="87"/>
        <v>3475000</v>
      </c>
      <c r="M300" t="str">
        <f t="shared" si="87"/>
        <v/>
      </c>
      <c r="N300" t="str">
        <f t="shared" si="88"/>
        <v/>
      </c>
      <c r="O300" t="str">
        <f t="shared" si="88"/>
        <v/>
      </c>
      <c r="P300" t="str">
        <f t="shared" si="88"/>
        <v/>
      </c>
      <c r="Q300" t="str">
        <f t="shared" si="88"/>
        <v/>
      </c>
      <c r="R300" t="str">
        <f t="shared" si="88"/>
        <v/>
      </c>
      <c r="S300" t="str">
        <f t="shared" si="88"/>
        <v/>
      </c>
      <c r="T300" t="str">
        <f t="shared" si="88"/>
        <v/>
      </c>
      <c r="U300" t="str">
        <f t="shared" si="89"/>
        <v/>
      </c>
    </row>
    <row r="301" spans="1:21" x14ac:dyDescent="0.25">
      <c r="A301" t="str">
        <f>Database!A301</f>
        <v>WPG</v>
      </c>
      <c r="B301" t="str">
        <f>Database!F301</f>
        <v>CAN</v>
      </c>
      <c r="C301">
        <f>Database!G301</f>
        <v>3437500</v>
      </c>
      <c r="D301" t="str">
        <f t="shared" si="87"/>
        <v/>
      </c>
      <c r="E301" t="str">
        <f t="shared" si="87"/>
        <v/>
      </c>
      <c r="F301" t="str">
        <f t="shared" si="87"/>
        <v/>
      </c>
      <c r="G301">
        <f t="shared" si="87"/>
        <v>3437500</v>
      </c>
      <c r="H301" t="str">
        <f t="shared" si="87"/>
        <v/>
      </c>
      <c r="I301" t="str">
        <f t="shared" si="87"/>
        <v/>
      </c>
      <c r="J301" t="str">
        <f t="shared" si="87"/>
        <v/>
      </c>
      <c r="K301" t="str">
        <f t="shared" si="87"/>
        <v/>
      </c>
      <c r="L301" t="str">
        <f t="shared" si="87"/>
        <v/>
      </c>
      <c r="M301" t="str">
        <f t="shared" si="87"/>
        <v/>
      </c>
      <c r="N301" t="str">
        <f t="shared" si="88"/>
        <v/>
      </c>
      <c r="O301" t="str">
        <f t="shared" si="88"/>
        <v/>
      </c>
      <c r="P301" t="str">
        <f t="shared" si="88"/>
        <v/>
      </c>
      <c r="Q301" t="str">
        <f t="shared" si="88"/>
        <v/>
      </c>
      <c r="R301" t="str">
        <f t="shared" si="88"/>
        <v/>
      </c>
      <c r="S301" t="str">
        <f t="shared" si="88"/>
        <v/>
      </c>
      <c r="T301" t="str">
        <f t="shared" si="88"/>
        <v/>
      </c>
      <c r="U301" t="str">
        <f t="shared" si="89"/>
        <v/>
      </c>
    </row>
    <row r="302" spans="1:21" x14ac:dyDescent="0.25">
      <c r="A302" t="str">
        <f>Database!A302</f>
        <v>UTA</v>
      </c>
      <c r="B302" t="str">
        <f>Database!F302</f>
        <v>FIN</v>
      </c>
      <c r="C302">
        <f>Database!G302</f>
        <v>3425000</v>
      </c>
      <c r="D302" t="str">
        <f t="shared" ref="D302:M311" si="90">IF($B302=D$1,$C302,"")</f>
        <v/>
      </c>
      <c r="E302" t="str">
        <f t="shared" si="90"/>
        <v/>
      </c>
      <c r="F302" t="str">
        <f t="shared" si="90"/>
        <v/>
      </c>
      <c r="G302" t="str">
        <f t="shared" si="90"/>
        <v/>
      </c>
      <c r="H302" t="str">
        <f t="shared" si="90"/>
        <v/>
      </c>
      <c r="I302" t="str">
        <f t="shared" si="90"/>
        <v/>
      </c>
      <c r="J302" t="str">
        <f t="shared" si="90"/>
        <v/>
      </c>
      <c r="K302" t="str">
        <f t="shared" si="90"/>
        <v/>
      </c>
      <c r="L302">
        <f t="shared" si="90"/>
        <v>3425000</v>
      </c>
      <c r="M302" t="str">
        <f t="shared" si="90"/>
        <v/>
      </c>
      <c r="N302" t="str">
        <f t="shared" ref="N302:T311" si="91">IF($B302=N$1,$C302,"")</f>
        <v/>
      </c>
      <c r="O302" t="str">
        <f t="shared" si="91"/>
        <v/>
      </c>
      <c r="P302" t="str">
        <f t="shared" si="91"/>
        <v/>
      </c>
      <c r="Q302" t="str">
        <f t="shared" si="91"/>
        <v/>
      </c>
      <c r="R302" t="str">
        <f t="shared" si="91"/>
        <v/>
      </c>
      <c r="S302" t="str">
        <f t="shared" si="91"/>
        <v/>
      </c>
      <c r="T302" t="str">
        <f t="shared" si="91"/>
        <v/>
      </c>
      <c r="U302" t="str">
        <f t="shared" ref="U302:U311" si="92">IF($B302=U$1,$C302,"")</f>
        <v/>
      </c>
    </row>
    <row r="303" spans="1:21" x14ac:dyDescent="0.25">
      <c r="A303" t="str">
        <f>Database!A303</f>
        <v>BOS</v>
      </c>
      <c r="B303" t="str">
        <f>Database!F303</f>
        <v>CAN</v>
      </c>
      <c r="C303">
        <f>Database!G303</f>
        <v>3400000</v>
      </c>
      <c r="D303" t="str">
        <f t="shared" si="90"/>
        <v/>
      </c>
      <c r="E303" t="str">
        <f t="shared" si="90"/>
        <v/>
      </c>
      <c r="F303" t="str">
        <f t="shared" si="90"/>
        <v/>
      </c>
      <c r="G303">
        <f t="shared" si="90"/>
        <v>3400000</v>
      </c>
      <c r="H303" t="str">
        <f t="shared" si="90"/>
        <v/>
      </c>
      <c r="I303" t="str">
        <f t="shared" si="90"/>
        <v/>
      </c>
      <c r="J303" t="str">
        <f t="shared" si="90"/>
        <v/>
      </c>
      <c r="K303" t="str">
        <f t="shared" si="90"/>
        <v/>
      </c>
      <c r="L303" t="str">
        <f t="shared" si="90"/>
        <v/>
      </c>
      <c r="M303" t="str">
        <f t="shared" si="90"/>
        <v/>
      </c>
      <c r="N303" t="str">
        <f t="shared" si="91"/>
        <v/>
      </c>
      <c r="O303" t="str">
        <f t="shared" si="91"/>
        <v/>
      </c>
      <c r="P303" t="str">
        <f t="shared" si="91"/>
        <v/>
      </c>
      <c r="Q303" t="str">
        <f t="shared" si="91"/>
        <v/>
      </c>
      <c r="R303" t="str">
        <f t="shared" si="91"/>
        <v/>
      </c>
      <c r="S303" t="str">
        <f t="shared" si="91"/>
        <v/>
      </c>
      <c r="T303" t="str">
        <f t="shared" si="91"/>
        <v/>
      </c>
      <c r="U303" t="str">
        <f t="shared" si="92"/>
        <v/>
      </c>
    </row>
    <row r="304" spans="1:21" x14ac:dyDescent="0.25">
      <c r="A304" t="str">
        <f>Database!A304</f>
        <v>DET</v>
      </c>
      <c r="B304" t="str">
        <f>Database!F304</f>
        <v>USA</v>
      </c>
      <c r="C304">
        <f>Database!G304</f>
        <v>3400000</v>
      </c>
      <c r="D304" t="str">
        <f t="shared" si="90"/>
        <v/>
      </c>
      <c r="E304" t="str">
        <f t="shared" si="90"/>
        <v/>
      </c>
      <c r="F304" t="str">
        <f t="shared" si="90"/>
        <v/>
      </c>
      <c r="G304" t="str">
        <f t="shared" si="90"/>
        <v/>
      </c>
      <c r="H304" t="str">
        <f t="shared" si="90"/>
        <v/>
      </c>
      <c r="I304" t="str">
        <f t="shared" si="90"/>
        <v/>
      </c>
      <c r="J304" t="str">
        <f t="shared" si="90"/>
        <v/>
      </c>
      <c r="K304" t="str">
        <f t="shared" si="90"/>
        <v/>
      </c>
      <c r="L304" t="str">
        <f t="shared" si="90"/>
        <v/>
      </c>
      <c r="M304" t="str">
        <f t="shared" si="90"/>
        <v/>
      </c>
      <c r="N304" t="str">
        <f t="shared" si="91"/>
        <v/>
      </c>
      <c r="O304" t="str">
        <f t="shared" si="91"/>
        <v/>
      </c>
      <c r="P304" t="str">
        <f t="shared" si="91"/>
        <v/>
      </c>
      <c r="Q304" t="str">
        <f t="shared" si="91"/>
        <v/>
      </c>
      <c r="R304" t="str">
        <f t="shared" si="91"/>
        <v/>
      </c>
      <c r="S304" t="str">
        <f t="shared" si="91"/>
        <v/>
      </c>
      <c r="T304">
        <f t="shared" si="91"/>
        <v>3400000</v>
      </c>
      <c r="U304" t="str">
        <f t="shared" si="92"/>
        <v/>
      </c>
    </row>
    <row r="305" spans="1:21" x14ac:dyDescent="0.25">
      <c r="A305" t="str">
        <f>Database!A305</f>
        <v>EDM</v>
      </c>
      <c r="B305" t="str">
        <f>Database!F305</f>
        <v>CAN</v>
      </c>
      <c r="C305">
        <f>Database!G305</f>
        <v>3400000</v>
      </c>
      <c r="D305" t="str">
        <f t="shared" si="90"/>
        <v/>
      </c>
      <c r="E305" t="str">
        <f t="shared" si="90"/>
        <v/>
      </c>
      <c r="F305" t="str">
        <f t="shared" si="90"/>
        <v/>
      </c>
      <c r="G305">
        <f t="shared" si="90"/>
        <v>3400000</v>
      </c>
      <c r="H305" t="str">
        <f t="shared" si="90"/>
        <v/>
      </c>
      <c r="I305" t="str">
        <f t="shared" si="90"/>
        <v/>
      </c>
      <c r="J305" t="str">
        <f t="shared" si="90"/>
        <v/>
      </c>
      <c r="K305" t="str">
        <f t="shared" si="90"/>
        <v/>
      </c>
      <c r="L305" t="str">
        <f t="shared" si="90"/>
        <v/>
      </c>
      <c r="M305" t="str">
        <f t="shared" si="90"/>
        <v/>
      </c>
      <c r="N305" t="str">
        <f t="shared" si="91"/>
        <v/>
      </c>
      <c r="O305" t="str">
        <f t="shared" si="91"/>
        <v/>
      </c>
      <c r="P305" t="str">
        <f t="shared" si="91"/>
        <v/>
      </c>
      <c r="Q305" t="str">
        <f t="shared" si="91"/>
        <v/>
      </c>
      <c r="R305" t="str">
        <f t="shared" si="91"/>
        <v/>
      </c>
      <c r="S305" t="str">
        <f t="shared" si="91"/>
        <v/>
      </c>
      <c r="T305" t="str">
        <f t="shared" si="91"/>
        <v/>
      </c>
      <c r="U305" t="str">
        <f t="shared" si="92"/>
        <v/>
      </c>
    </row>
    <row r="306" spans="1:21" x14ac:dyDescent="0.25">
      <c r="A306" t="str">
        <f>Database!A306</f>
        <v>WSH</v>
      </c>
      <c r="B306" t="str">
        <f>Database!F306</f>
        <v>BLR</v>
      </c>
      <c r="C306">
        <f>Database!G306</f>
        <v>3375000</v>
      </c>
      <c r="D306" t="str">
        <f t="shared" si="90"/>
        <v/>
      </c>
      <c r="E306" t="str">
        <f t="shared" si="90"/>
        <v/>
      </c>
      <c r="F306">
        <f t="shared" si="90"/>
        <v>3375000</v>
      </c>
      <c r="G306" t="str">
        <f t="shared" si="90"/>
        <v/>
      </c>
      <c r="H306" t="str">
        <f t="shared" si="90"/>
        <v/>
      </c>
      <c r="I306" t="str">
        <f t="shared" si="90"/>
        <v/>
      </c>
      <c r="J306" t="str">
        <f t="shared" si="90"/>
        <v/>
      </c>
      <c r="K306" t="str">
        <f t="shared" si="90"/>
        <v/>
      </c>
      <c r="L306" t="str">
        <f t="shared" si="90"/>
        <v/>
      </c>
      <c r="M306" t="str">
        <f t="shared" si="90"/>
        <v/>
      </c>
      <c r="N306" t="str">
        <f t="shared" si="91"/>
        <v/>
      </c>
      <c r="O306" t="str">
        <f t="shared" si="91"/>
        <v/>
      </c>
      <c r="P306" t="str">
        <f t="shared" si="91"/>
        <v/>
      </c>
      <c r="Q306" t="str">
        <f t="shared" si="91"/>
        <v/>
      </c>
      <c r="R306" t="str">
        <f t="shared" si="91"/>
        <v/>
      </c>
      <c r="S306" t="str">
        <f t="shared" si="91"/>
        <v/>
      </c>
      <c r="T306" t="str">
        <f t="shared" si="91"/>
        <v/>
      </c>
      <c r="U306" t="str">
        <f t="shared" si="92"/>
        <v/>
      </c>
    </row>
    <row r="307" spans="1:21" x14ac:dyDescent="0.25">
      <c r="A307" t="str">
        <f>Database!A307</f>
        <v>MTL</v>
      </c>
      <c r="B307" t="str">
        <f>Database!F307</f>
        <v>CAN</v>
      </c>
      <c r="C307">
        <f>Database!G307</f>
        <v>3362500</v>
      </c>
      <c r="D307" t="str">
        <f t="shared" si="90"/>
        <v/>
      </c>
      <c r="E307" t="str">
        <f t="shared" si="90"/>
        <v/>
      </c>
      <c r="F307" t="str">
        <f t="shared" si="90"/>
        <v/>
      </c>
      <c r="G307">
        <f t="shared" si="90"/>
        <v>3362500</v>
      </c>
      <c r="H307" t="str">
        <f t="shared" si="90"/>
        <v/>
      </c>
      <c r="I307" t="str">
        <f t="shared" si="90"/>
        <v/>
      </c>
      <c r="J307" t="str">
        <f t="shared" si="90"/>
        <v/>
      </c>
      <c r="K307" t="str">
        <f t="shared" si="90"/>
        <v/>
      </c>
      <c r="L307" t="str">
        <f t="shared" si="90"/>
        <v/>
      </c>
      <c r="M307" t="str">
        <f t="shared" si="90"/>
        <v/>
      </c>
      <c r="N307" t="str">
        <f t="shared" si="91"/>
        <v/>
      </c>
      <c r="O307" t="str">
        <f t="shared" si="91"/>
        <v/>
      </c>
      <c r="P307" t="str">
        <f t="shared" si="91"/>
        <v/>
      </c>
      <c r="Q307" t="str">
        <f t="shared" si="91"/>
        <v/>
      </c>
      <c r="R307" t="str">
        <f t="shared" si="91"/>
        <v/>
      </c>
      <c r="S307" t="str">
        <f t="shared" si="91"/>
        <v/>
      </c>
      <c r="T307" t="str">
        <f t="shared" si="91"/>
        <v/>
      </c>
      <c r="U307" t="str">
        <f t="shared" si="92"/>
        <v/>
      </c>
    </row>
    <row r="308" spans="1:21" x14ac:dyDescent="0.25">
      <c r="A308" t="str">
        <f>Database!A308</f>
        <v>PHI</v>
      </c>
      <c r="B308" t="str">
        <f>Database!F308</f>
        <v>RUS</v>
      </c>
      <c r="C308">
        <f>Database!G308</f>
        <v>3275000</v>
      </c>
      <c r="D308" t="str">
        <f t="shared" si="90"/>
        <v/>
      </c>
      <c r="E308" t="str">
        <f t="shared" si="90"/>
        <v/>
      </c>
      <c r="F308" t="str">
        <f t="shared" si="90"/>
        <v/>
      </c>
      <c r="G308" t="str">
        <f t="shared" si="90"/>
        <v/>
      </c>
      <c r="H308" t="str">
        <f t="shared" si="90"/>
        <v/>
      </c>
      <c r="I308" t="str">
        <f t="shared" si="90"/>
        <v/>
      </c>
      <c r="J308" t="str">
        <f t="shared" si="90"/>
        <v/>
      </c>
      <c r="K308" t="str">
        <f t="shared" si="90"/>
        <v/>
      </c>
      <c r="L308" t="str">
        <f t="shared" si="90"/>
        <v/>
      </c>
      <c r="M308" t="str">
        <f t="shared" si="90"/>
        <v/>
      </c>
      <c r="N308" t="str">
        <f t="shared" si="91"/>
        <v/>
      </c>
      <c r="O308" t="str">
        <f t="shared" si="91"/>
        <v/>
      </c>
      <c r="P308">
        <f t="shared" si="91"/>
        <v>3275000</v>
      </c>
      <c r="Q308" t="str">
        <f t="shared" si="91"/>
        <v/>
      </c>
      <c r="R308" t="str">
        <f t="shared" si="91"/>
        <v/>
      </c>
      <c r="S308" t="str">
        <f t="shared" si="91"/>
        <v/>
      </c>
      <c r="T308" t="str">
        <f t="shared" si="91"/>
        <v/>
      </c>
      <c r="U308" t="str">
        <f t="shared" si="92"/>
        <v/>
      </c>
    </row>
    <row r="309" spans="1:21" x14ac:dyDescent="0.25">
      <c r="A309" t="str">
        <f>Database!A309</f>
        <v>DAL</v>
      </c>
      <c r="B309" t="str">
        <f>Database!F309</f>
        <v>RUS</v>
      </c>
      <c r="C309">
        <f>Database!G309</f>
        <v>3250000</v>
      </c>
      <c r="D309" t="str">
        <f t="shared" si="90"/>
        <v/>
      </c>
      <c r="E309" t="str">
        <f t="shared" si="90"/>
        <v/>
      </c>
      <c r="F309" t="str">
        <f t="shared" si="90"/>
        <v/>
      </c>
      <c r="G309" t="str">
        <f t="shared" si="90"/>
        <v/>
      </c>
      <c r="H309" t="str">
        <f t="shared" si="90"/>
        <v/>
      </c>
      <c r="I309" t="str">
        <f t="shared" si="90"/>
        <v/>
      </c>
      <c r="J309" t="str">
        <f t="shared" si="90"/>
        <v/>
      </c>
      <c r="K309" t="str">
        <f t="shared" si="90"/>
        <v/>
      </c>
      <c r="L309" t="str">
        <f t="shared" si="90"/>
        <v/>
      </c>
      <c r="M309" t="str">
        <f t="shared" si="90"/>
        <v/>
      </c>
      <c r="N309" t="str">
        <f t="shared" si="91"/>
        <v/>
      </c>
      <c r="O309" t="str">
        <f t="shared" si="91"/>
        <v/>
      </c>
      <c r="P309">
        <f t="shared" si="91"/>
        <v>3250000</v>
      </c>
      <c r="Q309" t="str">
        <f t="shared" si="91"/>
        <v/>
      </c>
      <c r="R309" t="str">
        <f t="shared" si="91"/>
        <v/>
      </c>
      <c r="S309" t="str">
        <f t="shared" si="91"/>
        <v/>
      </c>
      <c r="T309" t="str">
        <f t="shared" si="91"/>
        <v/>
      </c>
      <c r="U309" t="str">
        <f t="shared" si="92"/>
        <v/>
      </c>
    </row>
    <row r="310" spans="1:21" x14ac:dyDescent="0.25">
      <c r="A310" t="str">
        <f>Database!A310</f>
        <v>OTT</v>
      </c>
      <c r="B310" t="str">
        <f>Database!F310</f>
        <v>CAN</v>
      </c>
      <c r="C310">
        <f>Database!G310</f>
        <v>3250000</v>
      </c>
      <c r="D310" t="str">
        <f t="shared" si="90"/>
        <v/>
      </c>
      <c r="E310" t="str">
        <f t="shared" si="90"/>
        <v/>
      </c>
      <c r="F310" t="str">
        <f t="shared" si="90"/>
        <v/>
      </c>
      <c r="G310">
        <f t="shared" si="90"/>
        <v>3250000</v>
      </c>
      <c r="H310" t="str">
        <f t="shared" si="90"/>
        <v/>
      </c>
      <c r="I310" t="str">
        <f t="shared" si="90"/>
        <v/>
      </c>
      <c r="J310" t="str">
        <f t="shared" si="90"/>
        <v/>
      </c>
      <c r="K310" t="str">
        <f t="shared" si="90"/>
        <v/>
      </c>
      <c r="L310" t="str">
        <f t="shared" si="90"/>
        <v/>
      </c>
      <c r="M310" t="str">
        <f t="shared" si="90"/>
        <v/>
      </c>
      <c r="N310" t="str">
        <f t="shared" si="91"/>
        <v/>
      </c>
      <c r="O310" t="str">
        <f t="shared" si="91"/>
        <v/>
      </c>
      <c r="P310" t="str">
        <f t="shared" si="91"/>
        <v/>
      </c>
      <c r="Q310" t="str">
        <f t="shared" si="91"/>
        <v/>
      </c>
      <c r="R310" t="str">
        <f t="shared" si="91"/>
        <v/>
      </c>
      <c r="S310" t="str">
        <f t="shared" si="91"/>
        <v/>
      </c>
      <c r="T310" t="str">
        <f t="shared" si="91"/>
        <v/>
      </c>
      <c r="U310" t="str">
        <f t="shared" si="92"/>
        <v/>
      </c>
    </row>
    <row r="311" spans="1:21" x14ac:dyDescent="0.25">
      <c r="A311" t="str">
        <f>Database!A311</f>
        <v>STL</v>
      </c>
      <c r="B311" t="str">
        <f>Database!F311</f>
        <v>CZE</v>
      </c>
      <c r="C311">
        <f>Database!G311</f>
        <v>3250000</v>
      </c>
      <c r="D311" t="str">
        <f t="shared" si="90"/>
        <v/>
      </c>
      <c r="E311" t="str">
        <f t="shared" si="90"/>
        <v/>
      </c>
      <c r="F311" t="str">
        <f t="shared" si="90"/>
        <v/>
      </c>
      <c r="G311" t="str">
        <f t="shared" si="90"/>
        <v/>
      </c>
      <c r="H311" t="str">
        <f t="shared" si="90"/>
        <v/>
      </c>
      <c r="I311">
        <f t="shared" si="90"/>
        <v>3250000</v>
      </c>
      <c r="J311" t="str">
        <f t="shared" si="90"/>
        <v/>
      </c>
      <c r="K311" t="str">
        <f t="shared" si="90"/>
        <v/>
      </c>
      <c r="L311" t="str">
        <f t="shared" si="90"/>
        <v/>
      </c>
      <c r="M311" t="str">
        <f t="shared" si="90"/>
        <v/>
      </c>
      <c r="N311" t="str">
        <f t="shared" si="91"/>
        <v/>
      </c>
      <c r="O311" t="str">
        <f t="shared" si="91"/>
        <v/>
      </c>
      <c r="P311" t="str">
        <f t="shared" si="91"/>
        <v/>
      </c>
      <c r="Q311" t="str">
        <f t="shared" si="91"/>
        <v/>
      </c>
      <c r="R311" t="str">
        <f t="shared" si="91"/>
        <v/>
      </c>
      <c r="S311" t="str">
        <f t="shared" si="91"/>
        <v/>
      </c>
      <c r="T311" t="str">
        <f t="shared" si="91"/>
        <v/>
      </c>
      <c r="U311" t="str">
        <f t="shared" si="92"/>
        <v/>
      </c>
    </row>
    <row r="312" spans="1:21" x14ac:dyDescent="0.25">
      <c r="A312" t="str">
        <f>Database!A312</f>
        <v>VAN</v>
      </c>
      <c r="B312" t="str">
        <f>Database!F312</f>
        <v>CAN</v>
      </c>
      <c r="C312">
        <f>Database!G312</f>
        <v>3250000</v>
      </c>
      <c r="D312" t="str">
        <f t="shared" ref="D312:M321" si="93">IF($B312=D$1,$C312,"")</f>
        <v/>
      </c>
      <c r="E312" t="str">
        <f t="shared" si="93"/>
        <v/>
      </c>
      <c r="F312" t="str">
        <f t="shared" si="93"/>
        <v/>
      </c>
      <c r="G312">
        <f t="shared" si="93"/>
        <v>3250000</v>
      </c>
      <c r="H312" t="str">
        <f t="shared" si="93"/>
        <v/>
      </c>
      <c r="I312" t="str">
        <f t="shared" si="93"/>
        <v/>
      </c>
      <c r="J312" t="str">
        <f t="shared" si="93"/>
        <v/>
      </c>
      <c r="K312" t="str">
        <f t="shared" si="93"/>
        <v/>
      </c>
      <c r="L312" t="str">
        <f t="shared" si="93"/>
        <v/>
      </c>
      <c r="M312" t="str">
        <f t="shared" si="93"/>
        <v/>
      </c>
      <c r="N312" t="str">
        <f t="shared" ref="N312:T321" si="94">IF($B312=N$1,$C312,"")</f>
        <v/>
      </c>
      <c r="O312" t="str">
        <f t="shared" si="94"/>
        <v/>
      </c>
      <c r="P312" t="str">
        <f t="shared" si="94"/>
        <v/>
      </c>
      <c r="Q312" t="str">
        <f t="shared" si="94"/>
        <v/>
      </c>
      <c r="R312" t="str">
        <f t="shared" si="94"/>
        <v/>
      </c>
      <c r="S312" t="str">
        <f t="shared" si="94"/>
        <v/>
      </c>
      <c r="T312" t="str">
        <f t="shared" si="94"/>
        <v/>
      </c>
      <c r="U312" t="str">
        <f t="shared" ref="U312:U321" si="95">IF($B312=U$1,$C312,"")</f>
        <v/>
      </c>
    </row>
    <row r="313" spans="1:21" x14ac:dyDescent="0.25">
      <c r="A313" t="str">
        <f>Database!A313</f>
        <v>VAN</v>
      </c>
      <c r="B313" t="str">
        <f>Database!F313</f>
        <v>USA</v>
      </c>
      <c r="C313">
        <f>Database!G313</f>
        <v>3250000</v>
      </c>
      <c r="D313" t="str">
        <f t="shared" si="93"/>
        <v/>
      </c>
      <c r="E313" t="str">
        <f t="shared" si="93"/>
        <v/>
      </c>
      <c r="F313" t="str">
        <f t="shared" si="93"/>
        <v/>
      </c>
      <c r="G313" t="str">
        <f t="shared" si="93"/>
        <v/>
      </c>
      <c r="H313" t="str">
        <f t="shared" si="93"/>
        <v/>
      </c>
      <c r="I313" t="str">
        <f t="shared" si="93"/>
        <v/>
      </c>
      <c r="J313" t="str">
        <f t="shared" si="93"/>
        <v/>
      </c>
      <c r="K313" t="str">
        <f t="shared" si="93"/>
        <v/>
      </c>
      <c r="L313" t="str">
        <f t="shared" si="93"/>
        <v/>
      </c>
      <c r="M313" t="str">
        <f t="shared" si="93"/>
        <v/>
      </c>
      <c r="N313" t="str">
        <f t="shared" si="94"/>
        <v/>
      </c>
      <c r="O313" t="str">
        <f t="shared" si="94"/>
        <v/>
      </c>
      <c r="P313" t="str">
        <f t="shared" si="94"/>
        <v/>
      </c>
      <c r="Q313" t="str">
        <f t="shared" si="94"/>
        <v/>
      </c>
      <c r="R313" t="str">
        <f t="shared" si="94"/>
        <v/>
      </c>
      <c r="S313" t="str">
        <f t="shared" si="94"/>
        <v/>
      </c>
      <c r="T313">
        <f t="shared" si="94"/>
        <v>3250000</v>
      </c>
      <c r="U313" t="str">
        <f t="shared" si="95"/>
        <v/>
      </c>
    </row>
    <row r="314" spans="1:21" x14ac:dyDescent="0.25">
      <c r="A314" t="str">
        <f>Database!A314</f>
        <v>WPG</v>
      </c>
      <c r="B314" t="str">
        <f>Database!F314</f>
        <v>CAN</v>
      </c>
      <c r="C314">
        <f>Database!G314</f>
        <v>3250000</v>
      </c>
      <c r="D314" t="str">
        <f t="shared" si="93"/>
        <v/>
      </c>
      <c r="E314" t="str">
        <f t="shared" si="93"/>
        <v/>
      </c>
      <c r="F314" t="str">
        <f t="shared" si="93"/>
        <v/>
      </c>
      <c r="G314">
        <f t="shared" si="93"/>
        <v>3250000</v>
      </c>
      <c r="H314" t="str">
        <f t="shared" si="93"/>
        <v/>
      </c>
      <c r="I314" t="str">
        <f t="shared" si="93"/>
        <v/>
      </c>
      <c r="J314" t="str">
        <f t="shared" si="93"/>
        <v/>
      </c>
      <c r="K314" t="str">
        <f t="shared" si="93"/>
        <v/>
      </c>
      <c r="L314" t="str">
        <f t="shared" si="93"/>
        <v/>
      </c>
      <c r="M314" t="str">
        <f t="shared" si="93"/>
        <v/>
      </c>
      <c r="N314" t="str">
        <f t="shared" si="94"/>
        <v/>
      </c>
      <c r="O314" t="str">
        <f t="shared" si="94"/>
        <v/>
      </c>
      <c r="P314" t="str">
        <f t="shared" si="94"/>
        <v/>
      </c>
      <c r="Q314" t="str">
        <f t="shared" si="94"/>
        <v/>
      </c>
      <c r="R314" t="str">
        <f t="shared" si="94"/>
        <v/>
      </c>
      <c r="S314" t="str">
        <f t="shared" si="94"/>
        <v/>
      </c>
      <c r="T314" t="str">
        <f t="shared" si="94"/>
        <v/>
      </c>
      <c r="U314" t="str">
        <f t="shared" si="95"/>
        <v/>
      </c>
    </row>
    <row r="315" spans="1:21" x14ac:dyDescent="0.25">
      <c r="A315" t="str">
        <f>Database!A315</f>
        <v>WPG</v>
      </c>
      <c r="B315" t="str">
        <f>Database!F315</f>
        <v>CAN</v>
      </c>
      <c r="C315">
        <f>Database!G315</f>
        <v>3250000</v>
      </c>
      <c r="D315" t="str">
        <f t="shared" si="93"/>
        <v/>
      </c>
      <c r="E315" t="str">
        <f t="shared" si="93"/>
        <v/>
      </c>
      <c r="F315" t="str">
        <f t="shared" si="93"/>
        <v/>
      </c>
      <c r="G315">
        <f t="shared" si="93"/>
        <v>3250000</v>
      </c>
      <c r="H315" t="str">
        <f t="shared" si="93"/>
        <v/>
      </c>
      <c r="I315" t="str">
        <f t="shared" si="93"/>
        <v/>
      </c>
      <c r="J315" t="str">
        <f t="shared" si="93"/>
        <v/>
      </c>
      <c r="K315" t="str">
        <f t="shared" si="93"/>
        <v/>
      </c>
      <c r="L315" t="str">
        <f t="shared" si="93"/>
        <v/>
      </c>
      <c r="M315" t="str">
        <f t="shared" si="93"/>
        <v/>
      </c>
      <c r="N315" t="str">
        <f t="shared" si="94"/>
        <v/>
      </c>
      <c r="O315" t="str">
        <f t="shared" si="94"/>
        <v/>
      </c>
      <c r="P315" t="str">
        <f t="shared" si="94"/>
        <v/>
      </c>
      <c r="Q315" t="str">
        <f t="shared" si="94"/>
        <v/>
      </c>
      <c r="R315" t="str">
        <f t="shared" si="94"/>
        <v/>
      </c>
      <c r="S315" t="str">
        <f t="shared" si="94"/>
        <v/>
      </c>
      <c r="T315" t="str">
        <f t="shared" si="94"/>
        <v/>
      </c>
      <c r="U315" t="str">
        <f t="shared" si="95"/>
        <v/>
      </c>
    </row>
    <row r="316" spans="1:21" x14ac:dyDescent="0.25">
      <c r="A316" t="str">
        <f>Database!A316</f>
        <v>BOS</v>
      </c>
      <c r="B316" t="str">
        <f>Database!F316</f>
        <v>USA</v>
      </c>
      <c r="C316">
        <f>Database!G316</f>
        <v>3200000</v>
      </c>
      <c r="D316" t="str">
        <f t="shared" si="93"/>
        <v/>
      </c>
      <c r="E316" t="str">
        <f t="shared" si="93"/>
        <v/>
      </c>
      <c r="F316" t="str">
        <f t="shared" si="93"/>
        <v/>
      </c>
      <c r="G316" t="str">
        <f t="shared" si="93"/>
        <v/>
      </c>
      <c r="H316" t="str">
        <f t="shared" si="93"/>
        <v/>
      </c>
      <c r="I316" t="str">
        <f t="shared" si="93"/>
        <v/>
      </c>
      <c r="J316" t="str">
        <f t="shared" si="93"/>
        <v/>
      </c>
      <c r="K316" t="str">
        <f t="shared" si="93"/>
        <v/>
      </c>
      <c r="L316" t="str">
        <f t="shared" si="93"/>
        <v/>
      </c>
      <c r="M316" t="str">
        <f t="shared" si="93"/>
        <v/>
      </c>
      <c r="N316" t="str">
        <f t="shared" si="94"/>
        <v/>
      </c>
      <c r="O316" t="str">
        <f t="shared" si="94"/>
        <v/>
      </c>
      <c r="P316" t="str">
        <f t="shared" si="94"/>
        <v/>
      </c>
      <c r="Q316" t="str">
        <f t="shared" si="94"/>
        <v/>
      </c>
      <c r="R316" t="str">
        <f t="shared" si="94"/>
        <v/>
      </c>
      <c r="S316" t="str">
        <f t="shared" si="94"/>
        <v/>
      </c>
      <c r="T316">
        <f t="shared" si="94"/>
        <v>3200000</v>
      </c>
      <c r="U316" t="str">
        <f t="shared" si="95"/>
        <v/>
      </c>
    </row>
    <row r="317" spans="1:21" x14ac:dyDescent="0.25">
      <c r="A317" t="str">
        <f>Database!A317</f>
        <v>BUF</v>
      </c>
      <c r="B317" t="str">
        <f>Database!F317</f>
        <v>CAN</v>
      </c>
      <c r="C317">
        <f>Database!G317</f>
        <v>3200000</v>
      </c>
      <c r="D317" t="str">
        <f t="shared" si="93"/>
        <v/>
      </c>
      <c r="E317" t="str">
        <f t="shared" si="93"/>
        <v/>
      </c>
      <c r="F317" t="str">
        <f t="shared" si="93"/>
        <v/>
      </c>
      <c r="G317">
        <f t="shared" si="93"/>
        <v>3200000</v>
      </c>
      <c r="H317" t="str">
        <f t="shared" si="93"/>
        <v/>
      </c>
      <c r="I317" t="str">
        <f t="shared" si="93"/>
        <v/>
      </c>
      <c r="J317" t="str">
        <f t="shared" si="93"/>
        <v/>
      </c>
      <c r="K317" t="str">
        <f t="shared" si="93"/>
        <v/>
      </c>
      <c r="L317" t="str">
        <f t="shared" si="93"/>
        <v/>
      </c>
      <c r="M317" t="str">
        <f t="shared" si="93"/>
        <v/>
      </c>
      <c r="N317" t="str">
        <f t="shared" si="94"/>
        <v/>
      </c>
      <c r="O317" t="str">
        <f t="shared" si="94"/>
        <v/>
      </c>
      <c r="P317" t="str">
        <f t="shared" si="94"/>
        <v/>
      </c>
      <c r="Q317" t="str">
        <f t="shared" si="94"/>
        <v/>
      </c>
      <c r="R317" t="str">
        <f t="shared" si="94"/>
        <v/>
      </c>
      <c r="S317" t="str">
        <f t="shared" si="94"/>
        <v/>
      </c>
      <c r="T317" t="str">
        <f t="shared" si="94"/>
        <v/>
      </c>
      <c r="U317" t="str">
        <f t="shared" si="95"/>
        <v/>
      </c>
    </row>
    <row r="318" spans="1:21" x14ac:dyDescent="0.25">
      <c r="A318" t="str">
        <f>Database!A318</f>
        <v>CAR</v>
      </c>
      <c r="B318" t="str">
        <f>Database!F318</f>
        <v>USA</v>
      </c>
      <c r="C318">
        <f>Database!G318</f>
        <v>3200000</v>
      </c>
      <c r="D318" t="str">
        <f t="shared" si="93"/>
        <v/>
      </c>
      <c r="E318" t="str">
        <f t="shared" si="93"/>
        <v/>
      </c>
      <c r="F318" t="str">
        <f t="shared" si="93"/>
        <v/>
      </c>
      <c r="G318" t="str">
        <f t="shared" si="93"/>
        <v/>
      </c>
      <c r="H318" t="str">
        <f t="shared" si="93"/>
        <v/>
      </c>
      <c r="I318" t="str">
        <f t="shared" si="93"/>
        <v/>
      </c>
      <c r="J318" t="str">
        <f t="shared" si="93"/>
        <v/>
      </c>
      <c r="K318" t="str">
        <f t="shared" si="93"/>
        <v/>
      </c>
      <c r="L318" t="str">
        <f t="shared" si="93"/>
        <v/>
      </c>
      <c r="M318" t="str">
        <f t="shared" si="93"/>
        <v/>
      </c>
      <c r="N318" t="str">
        <f t="shared" si="94"/>
        <v/>
      </c>
      <c r="O318" t="str">
        <f t="shared" si="94"/>
        <v/>
      </c>
      <c r="P318" t="str">
        <f t="shared" si="94"/>
        <v/>
      </c>
      <c r="Q318" t="str">
        <f t="shared" si="94"/>
        <v/>
      </c>
      <c r="R318" t="str">
        <f t="shared" si="94"/>
        <v/>
      </c>
      <c r="S318" t="str">
        <f t="shared" si="94"/>
        <v/>
      </c>
      <c r="T318">
        <f t="shared" si="94"/>
        <v>3200000</v>
      </c>
      <c r="U318" t="str">
        <f t="shared" si="95"/>
        <v/>
      </c>
    </row>
    <row r="319" spans="1:21" x14ac:dyDescent="0.25">
      <c r="A319" t="str">
        <f>Database!A319</f>
        <v>DET</v>
      </c>
      <c r="B319" t="str">
        <f>Database!F319</f>
        <v>CAN</v>
      </c>
      <c r="C319">
        <f>Database!G319</f>
        <v>3200000</v>
      </c>
      <c r="D319" t="str">
        <f t="shared" si="93"/>
        <v/>
      </c>
      <c r="E319" t="str">
        <f t="shared" si="93"/>
        <v/>
      </c>
      <c r="F319" t="str">
        <f t="shared" si="93"/>
        <v/>
      </c>
      <c r="G319">
        <f t="shared" si="93"/>
        <v>3200000</v>
      </c>
      <c r="H319" t="str">
        <f t="shared" si="93"/>
        <v/>
      </c>
      <c r="I319" t="str">
        <f t="shared" si="93"/>
        <v/>
      </c>
      <c r="J319" t="str">
        <f t="shared" si="93"/>
        <v/>
      </c>
      <c r="K319" t="str">
        <f t="shared" si="93"/>
        <v/>
      </c>
      <c r="L319" t="str">
        <f t="shared" si="93"/>
        <v/>
      </c>
      <c r="M319" t="str">
        <f t="shared" si="93"/>
        <v/>
      </c>
      <c r="N319" t="str">
        <f t="shared" si="94"/>
        <v/>
      </c>
      <c r="O319" t="str">
        <f t="shared" si="94"/>
        <v/>
      </c>
      <c r="P319" t="str">
        <f t="shared" si="94"/>
        <v/>
      </c>
      <c r="Q319" t="str">
        <f t="shared" si="94"/>
        <v/>
      </c>
      <c r="R319" t="str">
        <f t="shared" si="94"/>
        <v/>
      </c>
      <c r="S319" t="str">
        <f t="shared" si="94"/>
        <v/>
      </c>
      <c r="T319" t="str">
        <f t="shared" si="94"/>
        <v/>
      </c>
      <c r="U319" t="str">
        <f t="shared" si="95"/>
        <v/>
      </c>
    </row>
    <row r="320" spans="1:21" x14ac:dyDescent="0.25">
      <c r="A320" t="str">
        <f>Database!A320</f>
        <v>CAR</v>
      </c>
      <c r="B320" t="str">
        <f>Database!F320</f>
        <v>CAN</v>
      </c>
      <c r="C320">
        <f>Database!G320</f>
        <v>3166667</v>
      </c>
      <c r="D320" t="str">
        <f t="shared" si="93"/>
        <v/>
      </c>
      <c r="E320" t="str">
        <f t="shared" si="93"/>
        <v/>
      </c>
      <c r="F320" t="str">
        <f t="shared" si="93"/>
        <v/>
      </c>
      <c r="G320">
        <f t="shared" si="93"/>
        <v>3166667</v>
      </c>
      <c r="H320" t="str">
        <f t="shared" si="93"/>
        <v/>
      </c>
      <c r="I320" t="str">
        <f t="shared" si="93"/>
        <v/>
      </c>
      <c r="J320" t="str">
        <f t="shared" si="93"/>
        <v/>
      </c>
      <c r="K320" t="str">
        <f t="shared" si="93"/>
        <v/>
      </c>
      <c r="L320" t="str">
        <f t="shared" si="93"/>
        <v/>
      </c>
      <c r="M320" t="str">
        <f t="shared" si="93"/>
        <v/>
      </c>
      <c r="N320" t="str">
        <f t="shared" si="94"/>
        <v/>
      </c>
      <c r="O320" t="str">
        <f t="shared" si="94"/>
        <v/>
      </c>
      <c r="P320" t="str">
        <f t="shared" si="94"/>
        <v/>
      </c>
      <c r="Q320" t="str">
        <f t="shared" si="94"/>
        <v/>
      </c>
      <c r="R320" t="str">
        <f t="shared" si="94"/>
        <v/>
      </c>
      <c r="S320" t="str">
        <f t="shared" si="94"/>
        <v/>
      </c>
      <c r="T320" t="str">
        <f t="shared" si="94"/>
        <v/>
      </c>
      <c r="U320" t="str">
        <f t="shared" si="95"/>
        <v/>
      </c>
    </row>
    <row r="321" spans="1:21" x14ac:dyDescent="0.25">
      <c r="A321" t="str">
        <f>Database!A321</f>
        <v>MTL</v>
      </c>
      <c r="B321" t="str">
        <f>Database!F321</f>
        <v>CAN</v>
      </c>
      <c r="C321">
        <f>Database!G321</f>
        <v>3150000</v>
      </c>
      <c r="D321" t="str">
        <f t="shared" si="93"/>
        <v/>
      </c>
      <c r="E321" t="str">
        <f t="shared" si="93"/>
        <v/>
      </c>
      <c r="F321" t="str">
        <f t="shared" si="93"/>
        <v/>
      </c>
      <c r="G321">
        <f t="shared" si="93"/>
        <v>3150000</v>
      </c>
      <c r="H321" t="str">
        <f t="shared" si="93"/>
        <v/>
      </c>
      <c r="I321" t="str">
        <f t="shared" si="93"/>
        <v/>
      </c>
      <c r="J321" t="str">
        <f t="shared" si="93"/>
        <v/>
      </c>
      <c r="K321" t="str">
        <f t="shared" si="93"/>
        <v/>
      </c>
      <c r="L321" t="str">
        <f t="shared" si="93"/>
        <v/>
      </c>
      <c r="M321" t="str">
        <f t="shared" si="93"/>
        <v/>
      </c>
      <c r="N321" t="str">
        <f t="shared" si="94"/>
        <v/>
      </c>
      <c r="O321" t="str">
        <f t="shared" si="94"/>
        <v/>
      </c>
      <c r="P321" t="str">
        <f t="shared" si="94"/>
        <v/>
      </c>
      <c r="Q321" t="str">
        <f t="shared" si="94"/>
        <v/>
      </c>
      <c r="R321" t="str">
        <f t="shared" si="94"/>
        <v/>
      </c>
      <c r="S321" t="str">
        <f t="shared" si="94"/>
        <v/>
      </c>
      <c r="T321" t="str">
        <f t="shared" si="94"/>
        <v/>
      </c>
      <c r="U321" t="str">
        <f t="shared" si="95"/>
        <v/>
      </c>
    </row>
    <row r="322" spans="1:21" x14ac:dyDescent="0.25">
      <c r="A322" t="str">
        <f>Database!A322</f>
        <v>NSH</v>
      </c>
      <c r="B322" t="str">
        <f>Database!F322</f>
        <v>FIN</v>
      </c>
      <c r="C322">
        <f>Database!G322</f>
        <v>3150000</v>
      </c>
      <c r="D322" t="str">
        <f t="shared" ref="D322:M331" si="96">IF($B322=D$1,$C322,"")</f>
        <v/>
      </c>
      <c r="E322" t="str">
        <f t="shared" si="96"/>
        <v/>
      </c>
      <c r="F322" t="str">
        <f t="shared" si="96"/>
        <v/>
      </c>
      <c r="G322" t="str">
        <f t="shared" si="96"/>
        <v/>
      </c>
      <c r="H322" t="str">
        <f t="shared" si="96"/>
        <v/>
      </c>
      <c r="I322" t="str">
        <f t="shared" si="96"/>
        <v/>
      </c>
      <c r="J322" t="str">
        <f t="shared" si="96"/>
        <v/>
      </c>
      <c r="K322" t="str">
        <f t="shared" si="96"/>
        <v/>
      </c>
      <c r="L322">
        <f t="shared" si="96"/>
        <v>3150000</v>
      </c>
      <c r="M322" t="str">
        <f t="shared" si="96"/>
        <v/>
      </c>
      <c r="N322" t="str">
        <f t="shared" ref="N322:T331" si="97">IF($B322=N$1,$C322,"")</f>
        <v/>
      </c>
      <c r="O322" t="str">
        <f t="shared" si="97"/>
        <v/>
      </c>
      <c r="P322" t="str">
        <f t="shared" si="97"/>
        <v/>
      </c>
      <c r="Q322" t="str">
        <f t="shared" si="97"/>
        <v/>
      </c>
      <c r="R322" t="str">
        <f t="shared" si="97"/>
        <v/>
      </c>
      <c r="S322" t="str">
        <f t="shared" si="97"/>
        <v/>
      </c>
      <c r="T322" t="str">
        <f t="shared" si="97"/>
        <v/>
      </c>
      <c r="U322" t="str">
        <f t="shared" ref="U322:U331" si="98">IF($B322=U$1,$C322,"")</f>
        <v/>
      </c>
    </row>
    <row r="323" spans="1:21" x14ac:dyDescent="0.25">
      <c r="A323" t="str">
        <f>Database!A323</f>
        <v>TBL</v>
      </c>
      <c r="B323" t="str">
        <f>Database!F323</f>
        <v>CHE</v>
      </c>
      <c r="C323">
        <f>Database!G323</f>
        <v>3150000</v>
      </c>
      <c r="D323" t="str">
        <f t="shared" si="96"/>
        <v/>
      </c>
      <c r="E323" t="str">
        <f t="shared" si="96"/>
        <v/>
      </c>
      <c r="F323" t="str">
        <f t="shared" si="96"/>
        <v/>
      </c>
      <c r="G323" t="str">
        <f t="shared" si="96"/>
        <v/>
      </c>
      <c r="H323">
        <f t="shared" si="96"/>
        <v>3150000</v>
      </c>
      <c r="I323" t="str">
        <f t="shared" si="96"/>
        <v/>
      </c>
      <c r="J323" t="str">
        <f t="shared" si="96"/>
        <v/>
      </c>
      <c r="K323" t="str">
        <f t="shared" si="96"/>
        <v/>
      </c>
      <c r="L323" t="str">
        <f t="shared" si="96"/>
        <v/>
      </c>
      <c r="M323" t="str">
        <f t="shared" si="96"/>
        <v/>
      </c>
      <c r="N323" t="str">
        <f t="shared" si="97"/>
        <v/>
      </c>
      <c r="O323" t="str">
        <f t="shared" si="97"/>
        <v/>
      </c>
      <c r="P323" t="str">
        <f t="shared" si="97"/>
        <v/>
      </c>
      <c r="Q323" t="str">
        <f t="shared" si="97"/>
        <v/>
      </c>
      <c r="R323" t="str">
        <f t="shared" si="97"/>
        <v/>
      </c>
      <c r="S323" t="str">
        <f t="shared" si="97"/>
        <v/>
      </c>
      <c r="T323" t="str">
        <f t="shared" si="97"/>
        <v/>
      </c>
      <c r="U323" t="str">
        <f t="shared" si="98"/>
        <v/>
      </c>
    </row>
    <row r="324" spans="1:21" x14ac:dyDescent="0.25">
      <c r="A324" t="str">
        <f>Database!A324</f>
        <v>TBL</v>
      </c>
      <c r="B324" t="str">
        <f>Database!F324</f>
        <v>CAN</v>
      </c>
      <c r="C324">
        <f>Database!G324</f>
        <v>3150000</v>
      </c>
      <c r="D324" t="str">
        <f t="shared" si="96"/>
        <v/>
      </c>
      <c r="E324" t="str">
        <f t="shared" si="96"/>
        <v/>
      </c>
      <c r="F324" t="str">
        <f t="shared" si="96"/>
        <v/>
      </c>
      <c r="G324">
        <f t="shared" si="96"/>
        <v>3150000</v>
      </c>
      <c r="H324" t="str">
        <f t="shared" si="96"/>
        <v/>
      </c>
      <c r="I324" t="str">
        <f t="shared" si="96"/>
        <v/>
      </c>
      <c r="J324" t="str">
        <f t="shared" si="96"/>
        <v/>
      </c>
      <c r="K324" t="str">
        <f t="shared" si="96"/>
        <v/>
      </c>
      <c r="L324" t="str">
        <f t="shared" si="96"/>
        <v/>
      </c>
      <c r="M324" t="str">
        <f t="shared" si="96"/>
        <v/>
      </c>
      <c r="N324" t="str">
        <f t="shared" si="97"/>
        <v/>
      </c>
      <c r="O324" t="str">
        <f t="shared" si="97"/>
        <v/>
      </c>
      <c r="P324" t="str">
        <f t="shared" si="97"/>
        <v/>
      </c>
      <c r="Q324" t="str">
        <f t="shared" si="97"/>
        <v/>
      </c>
      <c r="R324" t="str">
        <f t="shared" si="97"/>
        <v/>
      </c>
      <c r="S324" t="str">
        <f t="shared" si="97"/>
        <v/>
      </c>
      <c r="T324" t="str">
        <f t="shared" si="97"/>
        <v/>
      </c>
      <c r="U324" t="str">
        <f t="shared" si="98"/>
        <v/>
      </c>
    </row>
    <row r="325" spans="1:21" x14ac:dyDescent="0.25">
      <c r="A325" t="str">
        <f>Database!A325</f>
        <v>UTA</v>
      </c>
      <c r="B325" t="str">
        <f>Database!F325</f>
        <v>USA</v>
      </c>
      <c r="C325">
        <f>Database!G325</f>
        <v>3150000</v>
      </c>
      <c r="D325" t="str">
        <f t="shared" si="96"/>
        <v/>
      </c>
      <c r="E325" t="str">
        <f t="shared" si="96"/>
        <v/>
      </c>
      <c r="F325" t="str">
        <f t="shared" si="96"/>
        <v/>
      </c>
      <c r="G325" t="str">
        <f t="shared" si="96"/>
        <v/>
      </c>
      <c r="H325" t="str">
        <f t="shared" si="96"/>
        <v/>
      </c>
      <c r="I325" t="str">
        <f t="shared" si="96"/>
        <v/>
      </c>
      <c r="J325" t="str">
        <f t="shared" si="96"/>
        <v/>
      </c>
      <c r="K325" t="str">
        <f t="shared" si="96"/>
        <v/>
      </c>
      <c r="L325" t="str">
        <f t="shared" si="96"/>
        <v/>
      </c>
      <c r="M325" t="str">
        <f t="shared" si="96"/>
        <v/>
      </c>
      <c r="N325" t="str">
        <f t="shared" si="97"/>
        <v/>
      </c>
      <c r="O325" t="str">
        <f t="shared" si="97"/>
        <v/>
      </c>
      <c r="P325" t="str">
        <f t="shared" si="97"/>
        <v/>
      </c>
      <c r="Q325" t="str">
        <f t="shared" si="97"/>
        <v/>
      </c>
      <c r="R325" t="str">
        <f t="shared" si="97"/>
        <v/>
      </c>
      <c r="S325" t="str">
        <f t="shared" si="97"/>
        <v/>
      </c>
      <c r="T325">
        <f t="shared" si="97"/>
        <v>3150000</v>
      </c>
      <c r="U325" t="str">
        <f t="shared" si="98"/>
        <v/>
      </c>
    </row>
    <row r="326" spans="1:21" x14ac:dyDescent="0.25">
      <c r="A326" t="str">
        <f>Database!A326</f>
        <v>CAR</v>
      </c>
      <c r="B326" t="str">
        <f>Database!F326</f>
        <v>CAN</v>
      </c>
      <c r="C326">
        <f>Database!G326</f>
        <v>3050000</v>
      </c>
      <c r="D326" t="str">
        <f t="shared" si="96"/>
        <v/>
      </c>
      <c r="E326" t="str">
        <f t="shared" si="96"/>
        <v/>
      </c>
      <c r="F326" t="str">
        <f t="shared" si="96"/>
        <v/>
      </c>
      <c r="G326">
        <f t="shared" si="96"/>
        <v>3050000</v>
      </c>
      <c r="H326" t="str">
        <f t="shared" si="96"/>
        <v/>
      </c>
      <c r="I326" t="str">
        <f t="shared" si="96"/>
        <v/>
      </c>
      <c r="J326" t="str">
        <f t="shared" si="96"/>
        <v/>
      </c>
      <c r="K326" t="str">
        <f t="shared" si="96"/>
        <v/>
      </c>
      <c r="L326" t="str">
        <f t="shared" si="96"/>
        <v/>
      </c>
      <c r="M326" t="str">
        <f t="shared" si="96"/>
        <v/>
      </c>
      <c r="N326" t="str">
        <f t="shared" si="97"/>
        <v/>
      </c>
      <c r="O326" t="str">
        <f t="shared" si="97"/>
        <v/>
      </c>
      <c r="P326" t="str">
        <f t="shared" si="97"/>
        <v/>
      </c>
      <c r="Q326" t="str">
        <f t="shared" si="97"/>
        <v/>
      </c>
      <c r="R326" t="str">
        <f t="shared" si="97"/>
        <v/>
      </c>
      <c r="S326" t="str">
        <f t="shared" si="97"/>
        <v/>
      </c>
      <c r="T326" t="str">
        <f t="shared" si="97"/>
        <v/>
      </c>
      <c r="U326" t="str">
        <f t="shared" si="98"/>
        <v/>
      </c>
    </row>
    <row r="327" spans="1:21" x14ac:dyDescent="0.25">
      <c r="A327" t="str">
        <f>Database!A327</f>
        <v>BOS</v>
      </c>
      <c r="B327" t="str">
        <f>Database!F327</f>
        <v>FIN</v>
      </c>
      <c r="C327">
        <f>Database!G327</f>
        <v>3000000</v>
      </c>
      <c r="D327" t="str">
        <f t="shared" si="96"/>
        <v/>
      </c>
      <c r="E327" t="str">
        <f t="shared" si="96"/>
        <v/>
      </c>
      <c r="F327" t="str">
        <f t="shared" si="96"/>
        <v/>
      </c>
      <c r="G327" t="str">
        <f t="shared" si="96"/>
        <v/>
      </c>
      <c r="H327" t="str">
        <f t="shared" si="96"/>
        <v/>
      </c>
      <c r="I327" t="str">
        <f t="shared" si="96"/>
        <v/>
      </c>
      <c r="J327" t="str">
        <f t="shared" si="96"/>
        <v/>
      </c>
      <c r="K327" t="str">
        <f t="shared" si="96"/>
        <v/>
      </c>
      <c r="L327">
        <f t="shared" si="96"/>
        <v>3000000</v>
      </c>
      <c r="M327" t="str">
        <f t="shared" si="96"/>
        <v/>
      </c>
      <c r="N327" t="str">
        <f t="shared" si="97"/>
        <v/>
      </c>
      <c r="O327" t="str">
        <f t="shared" si="97"/>
        <v/>
      </c>
      <c r="P327" t="str">
        <f t="shared" si="97"/>
        <v/>
      </c>
      <c r="Q327" t="str">
        <f t="shared" si="97"/>
        <v/>
      </c>
      <c r="R327" t="str">
        <f t="shared" si="97"/>
        <v/>
      </c>
      <c r="S327" t="str">
        <f t="shared" si="97"/>
        <v/>
      </c>
      <c r="T327" t="str">
        <f t="shared" si="97"/>
        <v/>
      </c>
      <c r="U327" t="str">
        <f t="shared" si="98"/>
        <v/>
      </c>
    </row>
    <row r="328" spans="1:21" x14ac:dyDescent="0.25">
      <c r="A328" t="str">
        <f>Database!A328</f>
        <v>BUF</v>
      </c>
      <c r="B328" t="str">
        <f>Database!F328</f>
        <v>USA</v>
      </c>
      <c r="C328">
        <f>Database!G328</f>
        <v>3000000</v>
      </c>
      <c r="D328" t="str">
        <f t="shared" si="96"/>
        <v/>
      </c>
      <c r="E328" t="str">
        <f t="shared" si="96"/>
        <v/>
      </c>
      <c r="F328" t="str">
        <f t="shared" si="96"/>
        <v/>
      </c>
      <c r="G328" t="str">
        <f t="shared" si="96"/>
        <v/>
      </c>
      <c r="H328" t="str">
        <f t="shared" si="96"/>
        <v/>
      </c>
      <c r="I328" t="str">
        <f t="shared" si="96"/>
        <v/>
      </c>
      <c r="J328" t="str">
        <f t="shared" si="96"/>
        <v/>
      </c>
      <c r="K328" t="str">
        <f t="shared" si="96"/>
        <v/>
      </c>
      <c r="L328" t="str">
        <f t="shared" si="96"/>
        <v/>
      </c>
      <c r="M328" t="str">
        <f t="shared" si="96"/>
        <v/>
      </c>
      <c r="N328" t="str">
        <f t="shared" si="97"/>
        <v/>
      </c>
      <c r="O328" t="str">
        <f t="shared" si="97"/>
        <v/>
      </c>
      <c r="P328" t="str">
        <f t="shared" si="97"/>
        <v/>
      </c>
      <c r="Q328" t="str">
        <f t="shared" si="97"/>
        <v/>
      </c>
      <c r="R328" t="str">
        <f t="shared" si="97"/>
        <v/>
      </c>
      <c r="S328" t="str">
        <f t="shared" si="97"/>
        <v/>
      </c>
      <c r="T328">
        <f t="shared" si="97"/>
        <v>3000000</v>
      </c>
      <c r="U328" t="str">
        <f t="shared" si="98"/>
        <v/>
      </c>
    </row>
    <row r="329" spans="1:21" x14ac:dyDescent="0.25">
      <c r="A329" t="str">
        <f>Database!A329</f>
        <v>CAR</v>
      </c>
      <c r="B329" t="str">
        <f>Database!F329</f>
        <v>USA</v>
      </c>
      <c r="C329">
        <f>Database!G329</f>
        <v>3000000</v>
      </c>
      <c r="D329" t="str">
        <f t="shared" si="96"/>
        <v/>
      </c>
      <c r="E329" t="str">
        <f t="shared" si="96"/>
        <v/>
      </c>
      <c r="F329" t="str">
        <f t="shared" si="96"/>
        <v/>
      </c>
      <c r="G329" t="str">
        <f t="shared" si="96"/>
        <v/>
      </c>
      <c r="H329" t="str">
        <f t="shared" si="96"/>
        <v/>
      </c>
      <c r="I329" t="str">
        <f t="shared" si="96"/>
        <v/>
      </c>
      <c r="J329" t="str">
        <f t="shared" si="96"/>
        <v/>
      </c>
      <c r="K329" t="str">
        <f t="shared" si="96"/>
        <v/>
      </c>
      <c r="L329" t="str">
        <f t="shared" si="96"/>
        <v/>
      </c>
      <c r="M329" t="str">
        <f t="shared" si="96"/>
        <v/>
      </c>
      <c r="N329" t="str">
        <f t="shared" si="97"/>
        <v/>
      </c>
      <c r="O329" t="str">
        <f t="shared" si="97"/>
        <v/>
      </c>
      <c r="P329" t="str">
        <f t="shared" si="97"/>
        <v/>
      </c>
      <c r="Q329" t="str">
        <f t="shared" si="97"/>
        <v/>
      </c>
      <c r="R329" t="str">
        <f t="shared" si="97"/>
        <v/>
      </c>
      <c r="S329" t="str">
        <f t="shared" si="97"/>
        <v/>
      </c>
      <c r="T329">
        <f t="shared" si="97"/>
        <v>3000000</v>
      </c>
      <c r="U329" t="str">
        <f t="shared" si="98"/>
        <v/>
      </c>
    </row>
    <row r="330" spans="1:21" x14ac:dyDescent="0.25">
      <c r="A330" t="str">
        <f>Database!A330</f>
        <v>CBJ</v>
      </c>
      <c r="B330" t="str">
        <f>Database!F330</f>
        <v>USA</v>
      </c>
      <c r="C330">
        <f>Database!G330</f>
        <v>3000000</v>
      </c>
      <c r="D330" t="str">
        <f t="shared" si="96"/>
        <v/>
      </c>
      <c r="E330" t="str">
        <f t="shared" si="96"/>
        <v/>
      </c>
      <c r="F330" t="str">
        <f t="shared" si="96"/>
        <v/>
      </c>
      <c r="G330" t="str">
        <f t="shared" si="96"/>
        <v/>
      </c>
      <c r="H330" t="str">
        <f t="shared" si="96"/>
        <v/>
      </c>
      <c r="I330" t="str">
        <f t="shared" si="96"/>
        <v/>
      </c>
      <c r="J330" t="str">
        <f t="shared" si="96"/>
        <v/>
      </c>
      <c r="K330" t="str">
        <f t="shared" si="96"/>
        <v/>
      </c>
      <c r="L330" t="str">
        <f t="shared" si="96"/>
        <v/>
      </c>
      <c r="M330" t="str">
        <f t="shared" si="96"/>
        <v/>
      </c>
      <c r="N330" t="str">
        <f t="shared" si="97"/>
        <v/>
      </c>
      <c r="O330" t="str">
        <f t="shared" si="97"/>
        <v/>
      </c>
      <c r="P330" t="str">
        <f t="shared" si="97"/>
        <v/>
      </c>
      <c r="Q330" t="str">
        <f t="shared" si="97"/>
        <v/>
      </c>
      <c r="R330" t="str">
        <f t="shared" si="97"/>
        <v/>
      </c>
      <c r="S330" t="str">
        <f t="shared" si="97"/>
        <v/>
      </c>
      <c r="T330">
        <f t="shared" si="97"/>
        <v>3000000</v>
      </c>
      <c r="U330" t="str">
        <f t="shared" si="98"/>
        <v/>
      </c>
    </row>
    <row r="331" spans="1:21" x14ac:dyDescent="0.25">
      <c r="A331" t="str">
        <f>Database!A331</f>
        <v>DAL</v>
      </c>
      <c r="B331" t="str">
        <f>Database!F331</f>
        <v>CAN</v>
      </c>
      <c r="C331">
        <f>Database!G331</f>
        <v>3000000</v>
      </c>
      <c r="D331" t="str">
        <f t="shared" si="96"/>
        <v/>
      </c>
      <c r="E331" t="str">
        <f t="shared" si="96"/>
        <v/>
      </c>
      <c r="F331" t="str">
        <f t="shared" si="96"/>
        <v/>
      </c>
      <c r="G331">
        <f t="shared" si="96"/>
        <v>3000000</v>
      </c>
      <c r="H331" t="str">
        <f t="shared" si="96"/>
        <v/>
      </c>
      <c r="I331" t="str">
        <f t="shared" si="96"/>
        <v/>
      </c>
      <c r="J331" t="str">
        <f t="shared" si="96"/>
        <v/>
      </c>
      <c r="K331" t="str">
        <f t="shared" si="96"/>
        <v/>
      </c>
      <c r="L331" t="str">
        <f t="shared" si="96"/>
        <v/>
      </c>
      <c r="M331" t="str">
        <f t="shared" si="96"/>
        <v/>
      </c>
      <c r="N331" t="str">
        <f t="shared" si="97"/>
        <v/>
      </c>
      <c r="O331" t="str">
        <f t="shared" si="97"/>
        <v/>
      </c>
      <c r="P331" t="str">
        <f t="shared" si="97"/>
        <v/>
      </c>
      <c r="Q331" t="str">
        <f t="shared" si="97"/>
        <v/>
      </c>
      <c r="R331" t="str">
        <f t="shared" si="97"/>
        <v/>
      </c>
      <c r="S331" t="str">
        <f t="shared" si="97"/>
        <v/>
      </c>
      <c r="T331" t="str">
        <f t="shared" si="97"/>
        <v/>
      </c>
      <c r="U331" t="str">
        <f t="shared" si="98"/>
        <v/>
      </c>
    </row>
    <row r="332" spans="1:21" x14ac:dyDescent="0.25">
      <c r="A332" t="str">
        <f>Database!A332</f>
        <v>EDM</v>
      </c>
      <c r="B332" t="str">
        <f>Database!F332</f>
        <v>CAN</v>
      </c>
      <c r="C332">
        <f>Database!G332</f>
        <v>3000000</v>
      </c>
      <c r="D332" t="str">
        <f t="shared" ref="D332:M341" si="99">IF($B332=D$1,$C332,"")</f>
        <v/>
      </c>
      <c r="E332" t="str">
        <f t="shared" si="99"/>
        <v/>
      </c>
      <c r="F332" t="str">
        <f t="shared" si="99"/>
        <v/>
      </c>
      <c r="G332">
        <f t="shared" si="99"/>
        <v>3000000</v>
      </c>
      <c r="H332" t="str">
        <f t="shared" si="99"/>
        <v/>
      </c>
      <c r="I332" t="str">
        <f t="shared" si="99"/>
        <v/>
      </c>
      <c r="J332" t="str">
        <f t="shared" si="99"/>
        <v/>
      </c>
      <c r="K332" t="str">
        <f t="shared" si="99"/>
        <v/>
      </c>
      <c r="L332" t="str">
        <f t="shared" si="99"/>
        <v/>
      </c>
      <c r="M332" t="str">
        <f t="shared" si="99"/>
        <v/>
      </c>
      <c r="N332" t="str">
        <f t="shared" ref="N332:T341" si="100">IF($B332=N$1,$C332,"")</f>
        <v/>
      </c>
      <c r="O332" t="str">
        <f t="shared" si="100"/>
        <v/>
      </c>
      <c r="P332" t="str">
        <f t="shared" si="100"/>
        <v/>
      </c>
      <c r="Q332" t="str">
        <f t="shared" si="100"/>
        <v/>
      </c>
      <c r="R332" t="str">
        <f t="shared" si="100"/>
        <v/>
      </c>
      <c r="S332" t="str">
        <f t="shared" si="100"/>
        <v/>
      </c>
      <c r="T332" t="str">
        <f t="shared" si="100"/>
        <v/>
      </c>
      <c r="U332" t="str">
        <f t="shared" ref="U332:U341" si="101">IF($B332=U$1,$C332,"")</f>
        <v/>
      </c>
    </row>
    <row r="333" spans="1:21" x14ac:dyDescent="0.25">
      <c r="A333" t="str">
        <f>Database!A333</f>
        <v>FLA</v>
      </c>
      <c r="B333" t="str">
        <f>Database!F333</f>
        <v>FIN</v>
      </c>
      <c r="C333">
        <f>Database!G333</f>
        <v>3000000</v>
      </c>
      <c r="D333" t="str">
        <f t="shared" si="99"/>
        <v/>
      </c>
      <c r="E333" t="str">
        <f t="shared" si="99"/>
        <v/>
      </c>
      <c r="F333" t="str">
        <f t="shared" si="99"/>
        <v/>
      </c>
      <c r="G333" t="str">
        <f t="shared" si="99"/>
        <v/>
      </c>
      <c r="H333" t="str">
        <f t="shared" si="99"/>
        <v/>
      </c>
      <c r="I333" t="str">
        <f t="shared" si="99"/>
        <v/>
      </c>
      <c r="J333" t="str">
        <f t="shared" si="99"/>
        <v/>
      </c>
      <c r="K333" t="str">
        <f t="shared" si="99"/>
        <v/>
      </c>
      <c r="L333">
        <f t="shared" si="99"/>
        <v>3000000</v>
      </c>
      <c r="M333" t="str">
        <f t="shared" si="99"/>
        <v/>
      </c>
      <c r="N333" t="str">
        <f t="shared" si="100"/>
        <v/>
      </c>
      <c r="O333" t="str">
        <f t="shared" si="100"/>
        <v/>
      </c>
      <c r="P333" t="str">
        <f t="shared" si="100"/>
        <v/>
      </c>
      <c r="Q333" t="str">
        <f t="shared" si="100"/>
        <v/>
      </c>
      <c r="R333" t="str">
        <f t="shared" si="100"/>
        <v/>
      </c>
      <c r="S333" t="str">
        <f t="shared" si="100"/>
        <v/>
      </c>
      <c r="T333" t="str">
        <f t="shared" si="100"/>
        <v/>
      </c>
      <c r="U333" t="str">
        <f t="shared" si="101"/>
        <v/>
      </c>
    </row>
    <row r="334" spans="1:21" x14ac:dyDescent="0.25">
      <c r="A334" t="str">
        <f>Database!A334</f>
        <v>FLA</v>
      </c>
      <c r="B334" t="str">
        <f>Database!F334</f>
        <v>CAN</v>
      </c>
      <c r="C334">
        <f>Database!G334</f>
        <v>3000000</v>
      </c>
      <c r="D334" t="str">
        <f t="shared" si="99"/>
        <v/>
      </c>
      <c r="E334" t="str">
        <f t="shared" si="99"/>
        <v/>
      </c>
      <c r="F334" t="str">
        <f t="shared" si="99"/>
        <v/>
      </c>
      <c r="G334">
        <f t="shared" si="99"/>
        <v>3000000</v>
      </c>
      <c r="H334" t="str">
        <f t="shared" si="99"/>
        <v/>
      </c>
      <c r="I334" t="str">
        <f t="shared" si="99"/>
        <v/>
      </c>
      <c r="J334" t="str">
        <f t="shared" si="99"/>
        <v/>
      </c>
      <c r="K334" t="str">
        <f t="shared" si="99"/>
        <v/>
      </c>
      <c r="L334" t="str">
        <f t="shared" si="99"/>
        <v/>
      </c>
      <c r="M334" t="str">
        <f t="shared" si="99"/>
        <v/>
      </c>
      <c r="N334" t="str">
        <f t="shared" si="100"/>
        <v/>
      </c>
      <c r="O334" t="str">
        <f t="shared" si="100"/>
        <v/>
      </c>
      <c r="P334" t="str">
        <f t="shared" si="100"/>
        <v/>
      </c>
      <c r="Q334" t="str">
        <f t="shared" si="100"/>
        <v/>
      </c>
      <c r="R334" t="str">
        <f t="shared" si="100"/>
        <v/>
      </c>
      <c r="S334" t="str">
        <f t="shared" si="100"/>
        <v/>
      </c>
      <c r="T334" t="str">
        <f t="shared" si="100"/>
        <v/>
      </c>
      <c r="U334" t="str">
        <f t="shared" si="101"/>
        <v/>
      </c>
    </row>
    <row r="335" spans="1:21" x14ac:dyDescent="0.25">
      <c r="A335" t="str">
        <f>Database!A335</f>
        <v>LAK</v>
      </c>
      <c r="B335" t="str">
        <f>Database!F335</f>
        <v>CAN</v>
      </c>
      <c r="C335">
        <f>Database!G335</f>
        <v>3000000</v>
      </c>
      <c r="D335" t="str">
        <f t="shared" si="99"/>
        <v/>
      </c>
      <c r="E335" t="str">
        <f t="shared" si="99"/>
        <v/>
      </c>
      <c r="F335" t="str">
        <f t="shared" si="99"/>
        <v/>
      </c>
      <c r="G335">
        <f t="shared" si="99"/>
        <v>3000000</v>
      </c>
      <c r="H335" t="str">
        <f t="shared" si="99"/>
        <v/>
      </c>
      <c r="I335" t="str">
        <f t="shared" si="99"/>
        <v/>
      </c>
      <c r="J335" t="str">
        <f t="shared" si="99"/>
        <v/>
      </c>
      <c r="K335" t="str">
        <f t="shared" si="99"/>
        <v/>
      </c>
      <c r="L335" t="str">
        <f t="shared" si="99"/>
        <v/>
      </c>
      <c r="M335" t="str">
        <f t="shared" si="99"/>
        <v/>
      </c>
      <c r="N335" t="str">
        <f t="shared" si="100"/>
        <v/>
      </c>
      <c r="O335" t="str">
        <f t="shared" si="100"/>
        <v/>
      </c>
      <c r="P335" t="str">
        <f t="shared" si="100"/>
        <v/>
      </c>
      <c r="Q335" t="str">
        <f t="shared" si="100"/>
        <v/>
      </c>
      <c r="R335" t="str">
        <f t="shared" si="100"/>
        <v/>
      </c>
      <c r="S335" t="str">
        <f t="shared" si="100"/>
        <v/>
      </c>
      <c r="T335" t="str">
        <f t="shared" si="100"/>
        <v/>
      </c>
      <c r="U335" t="str">
        <f t="shared" si="101"/>
        <v/>
      </c>
    </row>
    <row r="336" spans="1:21" x14ac:dyDescent="0.25">
      <c r="A336" t="str">
        <f>Database!A336</f>
        <v>NJD</v>
      </c>
      <c r="B336" t="str">
        <f>Database!F336</f>
        <v>CAN</v>
      </c>
      <c r="C336">
        <f>Database!G336</f>
        <v>3000000</v>
      </c>
      <c r="D336" t="str">
        <f t="shared" si="99"/>
        <v/>
      </c>
      <c r="E336" t="str">
        <f t="shared" si="99"/>
        <v/>
      </c>
      <c r="F336" t="str">
        <f t="shared" si="99"/>
        <v/>
      </c>
      <c r="G336">
        <f t="shared" si="99"/>
        <v>3000000</v>
      </c>
      <c r="H336" t="str">
        <f t="shared" si="99"/>
        <v/>
      </c>
      <c r="I336" t="str">
        <f t="shared" si="99"/>
        <v/>
      </c>
      <c r="J336" t="str">
        <f t="shared" si="99"/>
        <v/>
      </c>
      <c r="K336" t="str">
        <f t="shared" si="99"/>
        <v/>
      </c>
      <c r="L336" t="str">
        <f t="shared" si="99"/>
        <v/>
      </c>
      <c r="M336" t="str">
        <f t="shared" si="99"/>
        <v/>
      </c>
      <c r="N336" t="str">
        <f t="shared" si="100"/>
        <v/>
      </c>
      <c r="O336" t="str">
        <f t="shared" si="100"/>
        <v/>
      </c>
      <c r="P336" t="str">
        <f t="shared" si="100"/>
        <v/>
      </c>
      <c r="Q336" t="str">
        <f t="shared" si="100"/>
        <v/>
      </c>
      <c r="R336" t="str">
        <f t="shared" si="100"/>
        <v/>
      </c>
      <c r="S336" t="str">
        <f t="shared" si="100"/>
        <v/>
      </c>
      <c r="T336" t="str">
        <f t="shared" si="100"/>
        <v/>
      </c>
      <c r="U336" t="str">
        <f t="shared" si="101"/>
        <v/>
      </c>
    </row>
    <row r="337" spans="1:21" x14ac:dyDescent="0.25">
      <c r="A337" t="str">
        <f>Database!A337</f>
        <v>NSH</v>
      </c>
      <c r="B337" t="str">
        <f>Database!F337</f>
        <v>CAN</v>
      </c>
      <c r="C337">
        <f>Database!G337</f>
        <v>3000000</v>
      </c>
      <c r="D337" t="str">
        <f t="shared" si="99"/>
        <v/>
      </c>
      <c r="E337" t="str">
        <f t="shared" si="99"/>
        <v/>
      </c>
      <c r="F337" t="str">
        <f t="shared" si="99"/>
        <v/>
      </c>
      <c r="G337">
        <f t="shared" si="99"/>
        <v>3000000</v>
      </c>
      <c r="H337" t="str">
        <f t="shared" si="99"/>
        <v/>
      </c>
      <c r="I337" t="str">
        <f t="shared" si="99"/>
        <v/>
      </c>
      <c r="J337" t="str">
        <f t="shared" si="99"/>
        <v/>
      </c>
      <c r="K337" t="str">
        <f t="shared" si="99"/>
        <v/>
      </c>
      <c r="L337" t="str">
        <f t="shared" si="99"/>
        <v/>
      </c>
      <c r="M337" t="str">
        <f t="shared" si="99"/>
        <v/>
      </c>
      <c r="N337" t="str">
        <f t="shared" si="100"/>
        <v/>
      </c>
      <c r="O337" t="str">
        <f t="shared" si="100"/>
        <v/>
      </c>
      <c r="P337" t="str">
        <f t="shared" si="100"/>
        <v/>
      </c>
      <c r="Q337" t="str">
        <f t="shared" si="100"/>
        <v/>
      </c>
      <c r="R337" t="str">
        <f t="shared" si="100"/>
        <v/>
      </c>
      <c r="S337" t="str">
        <f t="shared" si="100"/>
        <v/>
      </c>
      <c r="T337" t="str">
        <f t="shared" si="100"/>
        <v/>
      </c>
      <c r="U337" t="str">
        <f t="shared" si="101"/>
        <v/>
      </c>
    </row>
    <row r="338" spans="1:21" x14ac:dyDescent="0.25">
      <c r="A338" t="str">
        <f>Database!A338</f>
        <v>TOR</v>
      </c>
      <c r="B338" t="str">
        <f>Database!F338</f>
        <v>CAN</v>
      </c>
      <c r="C338">
        <f>Database!G338</f>
        <v>3000000</v>
      </c>
      <c r="D338" t="str">
        <f t="shared" si="99"/>
        <v/>
      </c>
      <c r="E338" t="str">
        <f t="shared" si="99"/>
        <v/>
      </c>
      <c r="F338" t="str">
        <f t="shared" si="99"/>
        <v/>
      </c>
      <c r="G338">
        <f t="shared" si="99"/>
        <v>3000000</v>
      </c>
      <c r="H338" t="str">
        <f t="shared" si="99"/>
        <v/>
      </c>
      <c r="I338" t="str">
        <f t="shared" si="99"/>
        <v/>
      </c>
      <c r="J338" t="str">
        <f t="shared" si="99"/>
        <v/>
      </c>
      <c r="K338" t="str">
        <f t="shared" si="99"/>
        <v/>
      </c>
      <c r="L338" t="str">
        <f t="shared" si="99"/>
        <v/>
      </c>
      <c r="M338" t="str">
        <f t="shared" si="99"/>
        <v/>
      </c>
      <c r="N338" t="str">
        <f t="shared" si="100"/>
        <v/>
      </c>
      <c r="O338" t="str">
        <f t="shared" si="100"/>
        <v/>
      </c>
      <c r="P338" t="str">
        <f t="shared" si="100"/>
        <v/>
      </c>
      <c r="Q338" t="str">
        <f t="shared" si="100"/>
        <v/>
      </c>
      <c r="R338" t="str">
        <f t="shared" si="100"/>
        <v/>
      </c>
      <c r="S338" t="str">
        <f t="shared" si="100"/>
        <v/>
      </c>
      <c r="T338" t="str">
        <f t="shared" si="100"/>
        <v/>
      </c>
      <c r="U338" t="str">
        <f t="shared" si="101"/>
        <v/>
      </c>
    </row>
    <row r="339" spans="1:21" x14ac:dyDescent="0.25">
      <c r="A339" t="str">
        <f>Database!A339</f>
        <v>VAN</v>
      </c>
      <c r="B339" t="str">
        <f>Database!F339</f>
        <v>SWE</v>
      </c>
      <c r="C339">
        <f>Database!G339</f>
        <v>3000000</v>
      </c>
      <c r="D339" t="str">
        <f t="shared" si="99"/>
        <v/>
      </c>
      <c r="E339" t="str">
        <f t="shared" si="99"/>
        <v/>
      </c>
      <c r="F339" t="str">
        <f t="shared" si="99"/>
        <v/>
      </c>
      <c r="G339" t="str">
        <f t="shared" si="99"/>
        <v/>
      </c>
      <c r="H339" t="str">
        <f t="shared" si="99"/>
        <v/>
      </c>
      <c r="I339" t="str">
        <f t="shared" si="99"/>
        <v/>
      </c>
      <c r="J339" t="str">
        <f t="shared" si="99"/>
        <v/>
      </c>
      <c r="K339" t="str">
        <f t="shared" si="99"/>
        <v/>
      </c>
      <c r="L339" t="str">
        <f t="shared" si="99"/>
        <v/>
      </c>
      <c r="M339" t="str">
        <f t="shared" si="99"/>
        <v/>
      </c>
      <c r="N339" t="str">
        <f t="shared" si="100"/>
        <v/>
      </c>
      <c r="O339" t="str">
        <f t="shared" si="100"/>
        <v/>
      </c>
      <c r="P339" t="str">
        <f t="shared" si="100"/>
        <v/>
      </c>
      <c r="Q339" t="str">
        <f t="shared" si="100"/>
        <v/>
      </c>
      <c r="R339" t="str">
        <f t="shared" si="100"/>
        <v/>
      </c>
      <c r="S339">
        <f t="shared" si="100"/>
        <v>3000000</v>
      </c>
      <c r="T339" t="str">
        <f t="shared" si="100"/>
        <v/>
      </c>
      <c r="U339" t="str">
        <f t="shared" si="101"/>
        <v/>
      </c>
    </row>
    <row r="340" spans="1:21" x14ac:dyDescent="0.25">
      <c r="A340" t="str">
        <f>Database!A340</f>
        <v>VAN</v>
      </c>
      <c r="B340" t="str">
        <f>Database!F340</f>
        <v>USA</v>
      </c>
      <c r="C340">
        <f>Database!G340</f>
        <v>3000000</v>
      </c>
      <c r="D340" t="str">
        <f t="shared" si="99"/>
        <v/>
      </c>
      <c r="E340" t="str">
        <f t="shared" si="99"/>
        <v/>
      </c>
      <c r="F340" t="str">
        <f t="shared" si="99"/>
        <v/>
      </c>
      <c r="G340" t="str">
        <f t="shared" si="99"/>
        <v/>
      </c>
      <c r="H340" t="str">
        <f t="shared" si="99"/>
        <v/>
      </c>
      <c r="I340" t="str">
        <f t="shared" si="99"/>
        <v/>
      </c>
      <c r="J340" t="str">
        <f t="shared" si="99"/>
        <v/>
      </c>
      <c r="K340" t="str">
        <f t="shared" si="99"/>
        <v/>
      </c>
      <c r="L340" t="str">
        <f t="shared" si="99"/>
        <v/>
      </c>
      <c r="M340" t="str">
        <f t="shared" si="99"/>
        <v/>
      </c>
      <c r="N340" t="str">
        <f t="shared" si="100"/>
        <v/>
      </c>
      <c r="O340" t="str">
        <f t="shared" si="100"/>
        <v/>
      </c>
      <c r="P340" t="str">
        <f t="shared" si="100"/>
        <v/>
      </c>
      <c r="Q340" t="str">
        <f t="shared" si="100"/>
        <v/>
      </c>
      <c r="R340" t="str">
        <f t="shared" si="100"/>
        <v/>
      </c>
      <c r="S340" t="str">
        <f t="shared" si="100"/>
        <v/>
      </c>
      <c r="T340">
        <f t="shared" si="100"/>
        <v>3000000</v>
      </c>
      <c r="U340" t="str">
        <f t="shared" si="101"/>
        <v/>
      </c>
    </row>
    <row r="341" spans="1:21" x14ac:dyDescent="0.25">
      <c r="A341" t="str">
        <f>Database!A341</f>
        <v>WSH</v>
      </c>
      <c r="B341" t="str">
        <f>Database!F341</f>
        <v>USA</v>
      </c>
      <c r="C341">
        <f>Database!G341</f>
        <v>3000000</v>
      </c>
      <c r="D341" t="str">
        <f t="shared" si="99"/>
        <v/>
      </c>
      <c r="E341" t="str">
        <f t="shared" si="99"/>
        <v/>
      </c>
      <c r="F341" t="str">
        <f t="shared" si="99"/>
        <v/>
      </c>
      <c r="G341" t="str">
        <f t="shared" si="99"/>
        <v/>
      </c>
      <c r="H341" t="str">
        <f t="shared" si="99"/>
        <v/>
      </c>
      <c r="I341" t="str">
        <f t="shared" si="99"/>
        <v/>
      </c>
      <c r="J341" t="str">
        <f t="shared" si="99"/>
        <v/>
      </c>
      <c r="K341" t="str">
        <f t="shared" si="99"/>
        <v/>
      </c>
      <c r="L341" t="str">
        <f t="shared" si="99"/>
        <v/>
      </c>
      <c r="M341" t="str">
        <f t="shared" si="99"/>
        <v/>
      </c>
      <c r="N341" t="str">
        <f t="shared" si="100"/>
        <v/>
      </c>
      <c r="O341" t="str">
        <f t="shared" si="100"/>
        <v/>
      </c>
      <c r="P341" t="str">
        <f t="shared" si="100"/>
        <v/>
      </c>
      <c r="Q341" t="str">
        <f t="shared" si="100"/>
        <v/>
      </c>
      <c r="R341" t="str">
        <f t="shared" si="100"/>
        <v/>
      </c>
      <c r="S341" t="str">
        <f t="shared" si="100"/>
        <v/>
      </c>
      <c r="T341">
        <f t="shared" si="100"/>
        <v>3000000</v>
      </c>
      <c r="U341" t="str">
        <f t="shared" si="101"/>
        <v/>
      </c>
    </row>
    <row r="342" spans="1:21" x14ac:dyDescent="0.25">
      <c r="A342" t="str">
        <f>Database!A342</f>
        <v>CAR</v>
      </c>
      <c r="B342" t="str">
        <f>Database!F342</f>
        <v>CAN</v>
      </c>
      <c r="C342">
        <f>Database!G342</f>
        <v>2900000</v>
      </c>
      <c r="D342" t="str">
        <f t="shared" ref="D342:M351" si="102">IF($B342=D$1,$C342,"")</f>
        <v/>
      </c>
      <c r="E342" t="str">
        <f t="shared" si="102"/>
        <v/>
      </c>
      <c r="F342" t="str">
        <f t="shared" si="102"/>
        <v/>
      </c>
      <c r="G342">
        <f t="shared" si="102"/>
        <v>2900000</v>
      </c>
      <c r="H342" t="str">
        <f t="shared" si="102"/>
        <v/>
      </c>
      <c r="I342" t="str">
        <f t="shared" si="102"/>
        <v/>
      </c>
      <c r="J342" t="str">
        <f t="shared" si="102"/>
        <v/>
      </c>
      <c r="K342" t="str">
        <f t="shared" si="102"/>
        <v/>
      </c>
      <c r="L342" t="str">
        <f t="shared" si="102"/>
        <v/>
      </c>
      <c r="M342" t="str">
        <f t="shared" si="102"/>
        <v/>
      </c>
      <c r="N342" t="str">
        <f t="shared" ref="N342:T351" si="103">IF($B342=N$1,$C342,"")</f>
        <v/>
      </c>
      <c r="O342" t="str">
        <f t="shared" si="103"/>
        <v/>
      </c>
      <c r="P342" t="str">
        <f t="shared" si="103"/>
        <v/>
      </c>
      <c r="Q342" t="str">
        <f t="shared" si="103"/>
        <v/>
      </c>
      <c r="R342" t="str">
        <f t="shared" si="103"/>
        <v/>
      </c>
      <c r="S342" t="str">
        <f t="shared" si="103"/>
        <v/>
      </c>
      <c r="T342" t="str">
        <f t="shared" si="103"/>
        <v/>
      </c>
      <c r="U342" t="str">
        <f t="shared" ref="U342:U351" si="104">IF($B342=U$1,$C342,"")</f>
        <v/>
      </c>
    </row>
    <row r="343" spans="1:21" x14ac:dyDescent="0.25">
      <c r="A343" t="str">
        <f>Database!A343</f>
        <v>MTL</v>
      </c>
      <c r="B343" t="str">
        <f>Database!F343</f>
        <v>CAN</v>
      </c>
      <c r="C343">
        <f>Database!G343</f>
        <v>2900000</v>
      </c>
      <c r="D343" t="str">
        <f t="shared" si="102"/>
        <v/>
      </c>
      <c r="E343" t="str">
        <f t="shared" si="102"/>
        <v/>
      </c>
      <c r="F343" t="str">
        <f t="shared" si="102"/>
        <v/>
      </c>
      <c r="G343">
        <f t="shared" si="102"/>
        <v>2900000</v>
      </c>
      <c r="H343" t="str">
        <f t="shared" si="102"/>
        <v/>
      </c>
      <c r="I343" t="str">
        <f t="shared" si="102"/>
        <v/>
      </c>
      <c r="J343" t="str">
        <f t="shared" si="102"/>
        <v/>
      </c>
      <c r="K343" t="str">
        <f t="shared" si="102"/>
        <v/>
      </c>
      <c r="L343" t="str">
        <f t="shared" si="102"/>
        <v/>
      </c>
      <c r="M343" t="str">
        <f t="shared" si="102"/>
        <v/>
      </c>
      <c r="N343" t="str">
        <f t="shared" si="103"/>
        <v/>
      </c>
      <c r="O343" t="str">
        <f t="shared" si="103"/>
        <v/>
      </c>
      <c r="P343" t="str">
        <f t="shared" si="103"/>
        <v/>
      </c>
      <c r="Q343" t="str">
        <f t="shared" si="103"/>
        <v/>
      </c>
      <c r="R343" t="str">
        <f t="shared" si="103"/>
        <v/>
      </c>
      <c r="S343" t="str">
        <f t="shared" si="103"/>
        <v/>
      </c>
      <c r="T343" t="str">
        <f t="shared" si="103"/>
        <v/>
      </c>
      <c r="U343" t="str">
        <f t="shared" si="104"/>
        <v/>
      </c>
    </row>
    <row r="344" spans="1:21" x14ac:dyDescent="0.25">
      <c r="A344" t="str">
        <f>Database!A344</f>
        <v>VEG</v>
      </c>
      <c r="B344" t="str">
        <f>Database!F344</f>
        <v>CAN</v>
      </c>
      <c r="C344">
        <f>Database!G344</f>
        <v>2850000</v>
      </c>
      <c r="D344" t="str">
        <f t="shared" si="102"/>
        <v/>
      </c>
      <c r="E344" t="str">
        <f t="shared" si="102"/>
        <v/>
      </c>
      <c r="F344" t="str">
        <f t="shared" si="102"/>
        <v/>
      </c>
      <c r="G344">
        <f t="shared" si="102"/>
        <v>2850000</v>
      </c>
      <c r="H344" t="str">
        <f t="shared" si="102"/>
        <v/>
      </c>
      <c r="I344" t="str">
        <f t="shared" si="102"/>
        <v/>
      </c>
      <c r="J344" t="str">
        <f t="shared" si="102"/>
        <v/>
      </c>
      <c r="K344" t="str">
        <f t="shared" si="102"/>
        <v/>
      </c>
      <c r="L344" t="str">
        <f t="shared" si="102"/>
        <v/>
      </c>
      <c r="M344" t="str">
        <f t="shared" si="102"/>
        <v/>
      </c>
      <c r="N344" t="str">
        <f t="shared" si="103"/>
        <v/>
      </c>
      <c r="O344" t="str">
        <f t="shared" si="103"/>
        <v/>
      </c>
      <c r="P344" t="str">
        <f t="shared" si="103"/>
        <v/>
      </c>
      <c r="Q344" t="str">
        <f t="shared" si="103"/>
        <v/>
      </c>
      <c r="R344" t="str">
        <f t="shared" si="103"/>
        <v/>
      </c>
      <c r="S344" t="str">
        <f t="shared" si="103"/>
        <v/>
      </c>
      <c r="T344" t="str">
        <f t="shared" si="103"/>
        <v/>
      </c>
      <c r="U344" t="str">
        <f t="shared" si="104"/>
        <v/>
      </c>
    </row>
    <row r="345" spans="1:21" x14ac:dyDescent="0.25">
      <c r="A345" t="str">
        <f>Database!A345</f>
        <v>CBJ</v>
      </c>
      <c r="B345" t="str">
        <f>Database!F345</f>
        <v>CAN</v>
      </c>
      <c r="C345">
        <f>Database!G345</f>
        <v>2765625</v>
      </c>
      <c r="D345" t="str">
        <f t="shared" si="102"/>
        <v/>
      </c>
      <c r="E345" t="str">
        <f t="shared" si="102"/>
        <v/>
      </c>
      <c r="F345" t="str">
        <f t="shared" si="102"/>
        <v/>
      </c>
      <c r="G345">
        <f t="shared" si="102"/>
        <v>2765625</v>
      </c>
      <c r="H345" t="str">
        <f t="shared" si="102"/>
        <v/>
      </c>
      <c r="I345" t="str">
        <f t="shared" si="102"/>
        <v/>
      </c>
      <c r="J345" t="str">
        <f t="shared" si="102"/>
        <v/>
      </c>
      <c r="K345" t="str">
        <f t="shared" si="102"/>
        <v/>
      </c>
      <c r="L345" t="str">
        <f t="shared" si="102"/>
        <v/>
      </c>
      <c r="M345" t="str">
        <f t="shared" si="102"/>
        <v/>
      </c>
      <c r="N345" t="str">
        <f t="shared" si="103"/>
        <v/>
      </c>
      <c r="O345" t="str">
        <f t="shared" si="103"/>
        <v/>
      </c>
      <c r="P345" t="str">
        <f t="shared" si="103"/>
        <v/>
      </c>
      <c r="Q345" t="str">
        <f t="shared" si="103"/>
        <v/>
      </c>
      <c r="R345" t="str">
        <f t="shared" si="103"/>
        <v/>
      </c>
      <c r="S345" t="str">
        <f t="shared" si="103"/>
        <v/>
      </c>
      <c r="T345" t="str">
        <f t="shared" si="103"/>
        <v/>
      </c>
      <c r="U345" t="str">
        <f t="shared" si="104"/>
        <v/>
      </c>
    </row>
    <row r="346" spans="1:21" x14ac:dyDescent="0.25">
      <c r="A346" t="str">
        <f>Database!A346</f>
        <v>BOS</v>
      </c>
      <c r="B346" t="str">
        <f>Database!F346</f>
        <v>USA</v>
      </c>
      <c r="C346">
        <f>Database!G346</f>
        <v>2750000</v>
      </c>
      <c r="D346" t="str">
        <f t="shared" si="102"/>
        <v/>
      </c>
      <c r="E346" t="str">
        <f t="shared" si="102"/>
        <v/>
      </c>
      <c r="F346" t="str">
        <f t="shared" si="102"/>
        <v/>
      </c>
      <c r="G346" t="str">
        <f t="shared" si="102"/>
        <v/>
      </c>
      <c r="H346" t="str">
        <f t="shared" si="102"/>
        <v/>
      </c>
      <c r="I346" t="str">
        <f t="shared" si="102"/>
        <v/>
      </c>
      <c r="J346" t="str">
        <f t="shared" si="102"/>
        <v/>
      </c>
      <c r="K346" t="str">
        <f t="shared" si="102"/>
        <v/>
      </c>
      <c r="L346" t="str">
        <f t="shared" si="102"/>
        <v/>
      </c>
      <c r="M346" t="str">
        <f t="shared" si="102"/>
        <v/>
      </c>
      <c r="N346" t="str">
        <f t="shared" si="103"/>
        <v/>
      </c>
      <c r="O346" t="str">
        <f t="shared" si="103"/>
        <v/>
      </c>
      <c r="P346" t="str">
        <f t="shared" si="103"/>
        <v/>
      </c>
      <c r="Q346" t="str">
        <f t="shared" si="103"/>
        <v/>
      </c>
      <c r="R346" t="str">
        <f t="shared" si="103"/>
        <v/>
      </c>
      <c r="S346" t="str">
        <f t="shared" si="103"/>
        <v/>
      </c>
      <c r="T346">
        <f t="shared" si="103"/>
        <v>2750000</v>
      </c>
      <c r="U346" t="str">
        <f t="shared" si="104"/>
        <v/>
      </c>
    </row>
    <row r="347" spans="1:21" x14ac:dyDescent="0.25">
      <c r="A347" t="str">
        <f>Database!A347</f>
        <v>BUF</v>
      </c>
      <c r="B347" t="str">
        <f>Database!F347</f>
        <v>CAN</v>
      </c>
      <c r="C347">
        <f>Database!G347</f>
        <v>2750000</v>
      </c>
      <c r="D347" t="str">
        <f t="shared" si="102"/>
        <v/>
      </c>
      <c r="E347" t="str">
        <f t="shared" si="102"/>
        <v/>
      </c>
      <c r="F347" t="str">
        <f t="shared" si="102"/>
        <v/>
      </c>
      <c r="G347">
        <f t="shared" si="102"/>
        <v>2750000</v>
      </c>
      <c r="H347" t="str">
        <f t="shared" si="102"/>
        <v/>
      </c>
      <c r="I347" t="str">
        <f t="shared" si="102"/>
        <v/>
      </c>
      <c r="J347" t="str">
        <f t="shared" si="102"/>
        <v/>
      </c>
      <c r="K347" t="str">
        <f t="shared" si="102"/>
        <v/>
      </c>
      <c r="L347" t="str">
        <f t="shared" si="102"/>
        <v/>
      </c>
      <c r="M347" t="str">
        <f t="shared" si="102"/>
        <v/>
      </c>
      <c r="N347" t="str">
        <f t="shared" si="103"/>
        <v/>
      </c>
      <c r="O347" t="str">
        <f t="shared" si="103"/>
        <v/>
      </c>
      <c r="P347" t="str">
        <f t="shared" si="103"/>
        <v/>
      </c>
      <c r="Q347" t="str">
        <f t="shared" si="103"/>
        <v/>
      </c>
      <c r="R347" t="str">
        <f t="shared" si="103"/>
        <v/>
      </c>
      <c r="S347" t="str">
        <f t="shared" si="103"/>
        <v/>
      </c>
      <c r="T347" t="str">
        <f t="shared" si="103"/>
        <v/>
      </c>
      <c r="U347" t="str">
        <f t="shared" si="104"/>
        <v/>
      </c>
    </row>
    <row r="348" spans="1:21" x14ac:dyDescent="0.25">
      <c r="A348" t="str">
        <f>Database!A348</f>
        <v>CAR</v>
      </c>
      <c r="B348" t="s">
        <v>23</v>
      </c>
      <c r="C348">
        <f>Database!G348</f>
        <v>2750000</v>
      </c>
      <c r="D348" t="str">
        <f t="shared" si="102"/>
        <v/>
      </c>
      <c r="E348" t="str">
        <f t="shared" si="102"/>
        <v/>
      </c>
      <c r="F348" t="str">
        <f t="shared" si="102"/>
        <v/>
      </c>
      <c r="G348" t="str">
        <f t="shared" si="102"/>
        <v/>
      </c>
      <c r="H348" t="str">
        <f t="shared" si="102"/>
        <v/>
      </c>
      <c r="I348" t="str">
        <f t="shared" si="102"/>
        <v/>
      </c>
      <c r="J348" t="str">
        <f t="shared" si="102"/>
        <v/>
      </c>
      <c r="K348">
        <f t="shared" si="102"/>
        <v>2750000</v>
      </c>
      <c r="L348" t="str">
        <f t="shared" si="102"/>
        <v/>
      </c>
      <c r="M348" t="str">
        <f t="shared" si="102"/>
        <v/>
      </c>
      <c r="N348" t="str">
        <f t="shared" si="103"/>
        <v/>
      </c>
      <c r="O348" t="str">
        <f t="shared" si="103"/>
        <v/>
      </c>
      <c r="P348" t="str">
        <f t="shared" si="103"/>
        <v/>
      </c>
      <c r="Q348" t="str">
        <f t="shared" si="103"/>
        <v/>
      </c>
      <c r="R348" t="str">
        <f t="shared" si="103"/>
        <v/>
      </c>
      <c r="S348" t="str">
        <f t="shared" si="103"/>
        <v/>
      </c>
      <c r="T348" t="str">
        <f t="shared" si="103"/>
        <v/>
      </c>
      <c r="U348" t="str">
        <f t="shared" si="104"/>
        <v/>
      </c>
    </row>
    <row r="349" spans="1:21" x14ac:dyDescent="0.25">
      <c r="A349" t="str">
        <f>Database!A349</f>
        <v>CHI</v>
      </c>
      <c r="B349" t="str">
        <f>Database!F349</f>
        <v>SWE</v>
      </c>
      <c r="C349">
        <f>Database!G349</f>
        <v>2750000</v>
      </c>
      <c r="D349" t="str">
        <f t="shared" si="102"/>
        <v/>
      </c>
      <c r="E349" t="str">
        <f t="shared" si="102"/>
        <v/>
      </c>
      <c r="F349" t="str">
        <f t="shared" si="102"/>
        <v/>
      </c>
      <c r="G349" t="str">
        <f t="shared" si="102"/>
        <v/>
      </c>
      <c r="H349" t="str">
        <f t="shared" si="102"/>
        <v/>
      </c>
      <c r="I349" t="str">
        <f t="shared" si="102"/>
        <v/>
      </c>
      <c r="J349" t="str">
        <f t="shared" si="102"/>
        <v/>
      </c>
      <c r="K349" t="str">
        <f t="shared" si="102"/>
        <v/>
      </c>
      <c r="L349" t="str">
        <f t="shared" si="102"/>
        <v/>
      </c>
      <c r="M349" t="str">
        <f t="shared" si="102"/>
        <v/>
      </c>
      <c r="N349" t="str">
        <f t="shared" si="103"/>
        <v/>
      </c>
      <c r="O349" t="str">
        <f t="shared" si="103"/>
        <v/>
      </c>
      <c r="P349" t="str">
        <f t="shared" si="103"/>
        <v/>
      </c>
      <c r="Q349" t="str">
        <f t="shared" si="103"/>
        <v/>
      </c>
      <c r="R349" t="str">
        <f t="shared" si="103"/>
        <v/>
      </c>
      <c r="S349">
        <f t="shared" si="103"/>
        <v>2750000</v>
      </c>
      <c r="T349" t="str">
        <f t="shared" si="103"/>
        <v/>
      </c>
      <c r="U349" t="str">
        <f t="shared" si="104"/>
        <v/>
      </c>
    </row>
    <row r="350" spans="1:21" x14ac:dyDescent="0.25">
      <c r="A350" t="str">
        <f>Database!A350</f>
        <v>NSH</v>
      </c>
      <c r="B350" t="str">
        <f>Database!F350</f>
        <v>USA</v>
      </c>
      <c r="C350">
        <f>Database!G350</f>
        <v>2750000</v>
      </c>
      <c r="D350" t="str">
        <f t="shared" si="102"/>
        <v/>
      </c>
      <c r="E350" t="str">
        <f t="shared" si="102"/>
        <v/>
      </c>
      <c r="F350" t="str">
        <f t="shared" si="102"/>
        <v/>
      </c>
      <c r="G350" t="str">
        <f t="shared" si="102"/>
        <v/>
      </c>
      <c r="H350" t="str">
        <f t="shared" si="102"/>
        <v/>
      </c>
      <c r="I350" t="str">
        <f t="shared" si="102"/>
        <v/>
      </c>
      <c r="J350" t="str">
        <f t="shared" si="102"/>
        <v/>
      </c>
      <c r="K350" t="str">
        <f t="shared" si="102"/>
        <v/>
      </c>
      <c r="L350" t="str">
        <f t="shared" si="102"/>
        <v/>
      </c>
      <c r="M350" t="str">
        <f t="shared" si="102"/>
        <v/>
      </c>
      <c r="N350" t="str">
        <f t="shared" si="103"/>
        <v/>
      </c>
      <c r="O350" t="str">
        <f t="shared" si="103"/>
        <v/>
      </c>
      <c r="P350" t="str">
        <f t="shared" si="103"/>
        <v/>
      </c>
      <c r="Q350" t="str">
        <f t="shared" si="103"/>
        <v/>
      </c>
      <c r="R350" t="str">
        <f t="shared" si="103"/>
        <v/>
      </c>
      <c r="S350" t="str">
        <f t="shared" si="103"/>
        <v/>
      </c>
      <c r="T350">
        <f t="shared" si="103"/>
        <v>2750000</v>
      </c>
      <c r="U350" t="str">
        <f t="shared" si="104"/>
        <v/>
      </c>
    </row>
    <row r="351" spans="1:21" x14ac:dyDescent="0.25">
      <c r="A351" t="str">
        <f>Database!A351</f>
        <v>VEG</v>
      </c>
      <c r="B351" t="str">
        <f>Database!F351</f>
        <v>CAN</v>
      </c>
      <c r="C351">
        <f>Database!G351</f>
        <v>2750000</v>
      </c>
      <c r="D351" t="str">
        <f t="shared" si="102"/>
        <v/>
      </c>
      <c r="E351" t="str">
        <f t="shared" si="102"/>
        <v/>
      </c>
      <c r="F351" t="str">
        <f t="shared" si="102"/>
        <v/>
      </c>
      <c r="G351">
        <f t="shared" si="102"/>
        <v>2750000</v>
      </c>
      <c r="H351" t="str">
        <f t="shared" si="102"/>
        <v/>
      </c>
      <c r="I351" t="str">
        <f t="shared" si="102"/>
        <v/>
      </c>
      <c r="J351" t="str">
        <f t="shared" si="102"/>
        <v/>
      </c>
      <c r="K351" t="str">
        <f t="shared" si="102"/>
        <v/>
      </c>
      <c r="L351" t="str">
        <f t="shared" si="102"/>
        <v/>
      </c>
      <c r="M351" t="str">
        <f t="shared" si="102"/>
        <v/>
      </c>
      <c r="N351" t="str">
        <f t="shared" si="103"/>
        <v/>
      </c>
      <c r="O351" t="str">
        <f t="shared" si="103"/>
        <v/>
      </c>
      <c r="P351" t="str">
        <f t="shared" si="103"/>
        <v/>
      </c>
      <c r="Q351" t="str">
        <f t="shared" si="103"/>
        <v/>
      </c>
      <c r="R351" t="str">
        <f t="shared" si="103"/>
        <v/>
      </c>
      <c r="S351" t="str">
        <f t="shared" si="103"/>
        <v/>
      </c>
      <c r="T351" t="str">
        <f t="shared" si="103"/>
        <v/>
      </c>
      <c r="U351" t="str">
        <f t="shared" si="104"/>
        <v/>
      </c>
    </row>
    <row r="352" spans="1:21" x14ac:dyDescent="0.25">
      <c r="A352" t="str">
        <f>Database!A352</f>
        <v>UTA</v>
      </c>
      <c r="B352" t="str">
        <f>Database!F352</f>
        <v>CZE</v>
      </c>
      <c r="C352">
        <f>Database!G352</f>
        <v>2725000</v>
      </c>
      <c r="D352" t="str">
        <f t="shared" ref="D352:M361" si="105">IF($B352=D$1,$C352,"")</f>
        <v/>
      </c>
      <c r="E352" t="str">
        <f t="shared" si="105"/>
        <v/>
      </c>
      <c r="F352" t="str">
        <f t="shared" si="105"/>
        <v/>
      </c>
      <c r="G352" t="str">
        <f t="shared" si="105"/>
        <v/>
      </c>
      <c r="H352" t="str">
        <f t="shared" si="105"/>
        <v/>
      </c>
      <c r="I352">
        <f t="shared" si="105"/>
        <v>2725000</v>
      </c>
      <c r="J352" t="str">
        <f t="shared" si="105"/>
        <v/>
      </c>
      <c r="K352" t="str">
        <f t="shared" si="105"/>
        <v/>
      </c>
      <c r="L352" t="str">
        <f t="shared" si="105"/>
        <v/>
      </c>
      <c r="M352" t="str">
        <f t="shared" si="105"/>
        <v/>
      </c>
      <c r="N352" t="str">
        <f t="shared" ref="N352:T361" si="106">IF($B352=N$1,$C352,"")</f>
        <v/>
      </c>
      <c r="O352" t="str">
        <f t="shared" si="106"/>
        <v/>
      </c>
      <c r="P352" t="str">
        <f t="shared" si="106"/>
        <v/>
      </c>
      <c r="Q352" t="str">
        <f t="shared" si="106"/>
        <v/>
      </c>
      <c r="R352" t="str">
        <f t="shared" si="106"/>
        <v/>
      </c>
      <c r="S352" t="str">
        <f t="shared" si="106"/>
        <v/>
      </c>
      <c r="T352" t="str">
        <f t="shared" si="106"/>
        <v/>
      </c>
      <c r="U352" t="str">
        <f t="shared" ref="U352:U361" si="107">IF($B352=U$1,$C352,"")</f>
        <v/>
      </c>
    </row>
    <row r="353" spans="1:21" x14ac:dyDescent="0.25">
      <c r="A353" t="str">
        <f>Database!A353</f>
        <v>WSH</v>
      </c>
      <c r="B353" t="str">
        <f>Database!F353</f>
        <v>SVK</v>
      </c>
      <c r="C353">
        <f>Database!G353</f>
        <v>2675000</v>
      </c>
      <c r="D353" t="str">
        <f t="shared" si="105"/>
        <v/>
      </c>
      <c r="E353" t="str">
        <f t="shared" si="105"/>
        <v/>
      </c>
      <c r="F353" t="str">
        <f t="shared" si="105"/>
        <v/>
      </c>
      <c r="G353" t="str">
        <f t="shared" si="105"/>
        <v/>
      </c>
      <c r="H353" t="str">
        <f t="shared" si="105"/>
        <v/>
      </c>
      <c r="I353" t="str">
        <f t="shared" si="105"/>
        <v/>
      </c>
      <c r="J353" t="str">
        <f t="shared" si="105"/>
        <v/>
      </c>
      <c r="K353" t="str">
        <f t="shared" si="105"/>
        <v/>
      </c>
      <c r="L353" t="str">
        <f t="shared" si="105"/>
        <v/>
      </c>
      <c r="M353" t="str">
        <f t="shared" si="105"/>
        <v/>
      </c>
      <c r="N353" t="str">
        <f t="shared" si="106"/>
        <v/>
      </c>
      <c r="O353" t="str">
        <f t="shared" si="106"/>
        <v/>
      </c>
      <c r="P353" t="str">
        <f t="shared" si="106"/>
        <v/>
      </c>
      <c r="Q353">
        <f t="shared" si="106"/>
        <v>2675000</v>
      </c>
      <c r="R353" t="str">
        <f t="shared" si="106"/>
        <v/>
      </c>
      <c r="S353" t="str">
        <f t="shared" si="106"/>
        <v/>
      </c>
      <c r="T353" t="str">
        <f t="shared" si="106"/>
        <v/>
      </c>
      <c r="U353" t="str">
        <f t="shared" si="107"/>
        <v/>
      </c>
    </row>
    <row r="354" spans="1:21" x14ac:dyDescent="0.25">
      <c r="A354" t="str">
        <f>Database!A354</f>
        <v>UTA</v>
      </c>
      <c r="B354" t="str">
        <f>Database!F354</f>
        <v>CAN</v>
      </c>
      <c r="C354">
        <f>Database!G354</f>
        <v>2650000</v>
      </c>
      <c r="D354" t="str">
        <f t="shared" si="105"/>
        <v/>
      </c>
      <c r="E354" t="str">
        <f t="shared" si="105"/>
        <v/>
      </c>
      <c r="F354" t="str">
        <f t="shared" si="105"/>
        <v/>
      </c>
      <c r="G354">
        <f t="shared" si="105"/>
        <v>2650000</v>
      </c>
      <c r="H354" t="str">
        <f t="shared" si="105"/>
        <v/>
      </c>
      <c r="I354" t="str">
        <f t="shared" si="105"/>
        <v/>
      </c>
      <c r="J354" t="str">
        <f t="shared" si="105"/>
        <v/>
      </c>
      <c r="K354" t="str">
        <f t="shared" si="105"/>
        <v/>
      </c>
      <c r="L354" t="str">
        <f t="shared" si="105"/>
        <v/>
      </c>
      <c r="M354" t="str">
        <f t="shared" si="105"/>
        <v/>
      </c>
      <c r="N354" t="str">
        <f t="shared" si="106"/>
        <v/>
      </c>
      <c r="O354" t="str">
        <f t="shared" si="106"/>
        <v/>
      </c>
      <c r="P354" t="str">
        <f t="shared" si="106"/>
        <v/>
      </c>
      <c r="Q354" t="str">
        <f t="shared" si="106"/>
        <v/>
      </c>
      <c r="R354" t="str">
        <f t="shared" si="106"/>
        <v/>
      </c>
      <c r="S354" t="str">
        <f t="shared" si="106"/>
        <v/>
      </c>
      <c r="T354" t="str">
        <f t="shared" si="106"/>
        <v/>
      </c>
      <c r="U354" t="str">
        <f t="shared" si="107"/>
        <v/>
      </c>
    </row>
    <row r="355" spans="1:21" x14ac:dyDescent="0.25">
      <c r="A355" t="str">
        <f>Database!A355</f>
        <v>EDM</v>
      </c>
      <c r="B355" t="str">
        <f>Database!F355</f>
        <v>CAN</v>
      </c>
      <c r="C355">
        <f>Database!G355</f>
        <v>2600000</v>
      </c>
      <c r="D355" t="str">
        <f t="shared" si="105"/>
        <v/>
      </c>
      <c r="E355" t="str">
        <f t="shared" si="105"/>
        <v/>
      </c>
      <c r="F355" t="str">
        <f t="shared" si="105"/>
        <v/>
      </c>
      <c r="G355">
        <f t="shared" si="105"/>
        <v>2600000</v>
      </c>
      <c r="H355" t="str">
        <f t="shared" si="105"/>
        <v/>
      </c>
      <c r="I355" t="str">
        <f t="shared" si="105"/>
        <v/>
      </c>
      <c r="J355" t="str">
        <f t="shared" si="105"/>
        <v/>
      </c>
      <c r="K355" t="str">
        <f t="shared" si="105"/>
        <v/>
      </c>
      <c r="L355" t="str">
        <f t="shared" si="105"/>
        <v/>
      </c>
      <c r="M355" t="str">
        <f t="shared" si="105"/>
        <v/>
      </c>
      <c r="N355" t="str">
        <f t="shared" si="106"/>
        <v/>
      </c>
      <c r="O355" t="str">
        <f t="shared" si="106"/>
        <v/>
      </c>
      <c r="P355" t="str">
        <f t="shared" si="106"/>
        <v/>
      </c>
      <c r="Q355" t="str">
        <f t="shared" si="106"/>
        <v/>
      </c>
      <c r="R355" t="str">
        <f t="shared" si="106"/>
        <v/>
      </c>
      <c r="S355" t="str">
        <f t="shared" si="106"/>
        <v/>
      </c>
      <c r="T355" t="str">
        <f t="shared" si="106"/>
        <v/>
      </c>
      <c r="U355" t="str">
        <f t="shared" si="107"/>
        <v/>
      </c>
    </row>
    <row r="356" spans="1:21" x14ac:dyDescent="0.25">
      <c r="A356" t="str">
        <f>Database!A356</f>
        <v>OTT</v>
      </c>
      <c r="B356" t="str">
        <f>Database!F356</f>
        <v>CAN</v>
      </c>
      <c r="C356">
        <f>Database!G356</f>
        <v>2600000</v>
      </c>
      <c r="D356" t="str">
        <f t="shared" si="105"/>
        <v/>
      </c>
      <c r="E356" t="str">
        <f t="shared" si="105"/>
        <v/>
      </c>
      <c r="F356" t="str">
        <f t="shared" si="105"/>
        <v/>
      </c>
      <c r="G356">
        <f t="shared" si="105"/>
        <v>2600000</v>
      </c>
      <c r="H356" t="str">
        <f t="shared" si="105"/>
        <v/>
      </c>
      <c r="I356" t="str">
        <f t="shared" si="105"/>
        <v/>
      </c>
      <c r="J356" t="str">
        <f t="shared" si="105"/>
        <v/>
      </c>
      <c r="K356" t="str">
        <f t="shared" si="105"/>
        <v/>
      </c>
      <c r="L356" t="str">
        <f t="shared" si="105"/>
        <v/>
      </c>
      <c r="M356" t="str">
        <f t="shared" si="105"/>
        <v/>
      </c>
      <c r="N356" t="str">
        <f t="shared" si="106"/>
        <v/>
      </c>
      <c r="O356" t="str">
        <f t="shared" si="106"/>
        <v/>
      </c>
      <c r="P356" t="str">
        <f t="shared" si="106"/>
        <v/>
      </c>
      <c r="Q356" t="str">
        <f t="shared" si="106"/>
        <v/>
      </c>
      <c r="R356" t="str">
        <f t="shared" si="106"/>
        <v/>
      </c>
      <c r="S356" t="str">
        <f t="shared" si="106"/>
        <v/>
      </c>
      <c r="T356" t="str">
        <f t="shared" si="106"/>
        <v/>
      </c>
      <c r="U356" t="str">
        <f t="shared" si="107"/>
        <v/>
      </c>
    </row>
    <row r="357" spans="1:21" x14ac:dyDescent="0.25">
      <c r="A357" t="str">
        <f>Database!A357</f>
        <v>CBJ</v>
      </c>
      <c r="B357" t="str">
        <f>Database!F357</f>
        <v>USA</v>
      </c>
      <c r="C357">
        <f>Database!G357</f>
        <v>2500000</v>
      </c>
      <c r="D357" t="str">
        <f t="shared" si="105"/>
        <v/>
      </c>
      <c r="E357" t="str">
        <f t="shared" si="105"/>
        <v/>
      </c>
      <c r="F357" t="str">
        <f t="shared" si="105"/>
        <v/>
      </c>
      <c r="G357" t="str">
        <f t="shared" si="105"/>
        <v/>
      </c>
      <c r="H357" t="str">
        <f t="shared" si="105"/>
        <v/>
      </c>
      <c r="I357" t="str">
        <f t="shared" si="105"/>
        <v/>
      </c>
      <c r="J357" t="str">
        <f t="shared" si="105"/>
        <v/>
      </c>
      <c r="K357" t="str">
        <f t="shared" si="105"/>
        <v/>
      </c>
      <c r="L357" t="str">
        <f t="shared" si="105"/>
        <v/>
      </c>
      <c r="M357" t="str">
        <f t="shared" si="105"/>
        <v/>
      </c>
      <c r="N357" t="str">
        <f t="shared" si="106"/>
        <v/>
      </c>
      <c r="O357" t="str">
        <f t="shared" si="106"/>
        <v/>
      </c>
      <c r="P357" t="str">
        <f t="shared" si="106"/>
        <v/>
      </c>
      <c r="Q357" t="str">
        <f t="shared" si="106"/>
        <v/>
      </c>
      <c r="R357" t="str">
        <f t="shared" si="106"/>
        <v/>
      </c>
      <c r="S357" t="str">
        <f t="shared" si="106"/>
        <v/>
      </c>
      <c r="T357">
        <f t="shared" si="106"/>
        <v>2500000</v>
      </c>
      <c r="U357" t="str">
        <f t="shared" si="107"/>
        <v/>
      </c>
    </row>
    <row r="358" spans="1:21" x14ac:dyDescent="0.25">
      <c r="A358" t="str">
        <f>Database!A358</f>
        <v>COL</v>
      </c>
      <c r="B358" t="str">
        <f>Database!F358</f>
        <v>USA</v>
      </c>
      <c r="C358">
        <f>Database!G358</f>
        <v>2500000</v>
      </c>
      <c r="D358" t="str">
        <f t="shared" si="105"/>
        <v/>
      </c>
      <c r="E358" t="str">
        <f t="shared" si="105"/>
        <v/>
      </c>
      <c r="F358" t="str">
        <f t="shared" si="105"/>
        <v/>
      </c>
      <c r="G358" t="str">
        <f t="shared" si="105"/>
        <v/>
      </c>
      <c r="H358" t="str">
        <f t="shared" si="105"/>
        <v/>
      </c>
      <c r="I358" t="str">
        <f t="shared" si="105"/>
        <v/>
      </c>
      <c r="J358" t="str">
        <f t="shared" si="105"/>
        <v/>
      </c>
      <c r="K358" t="str">
        <f t="shared" si="105"/>
        <v/>
      </c>
      <c r="L358" t="str">
        <f t="shared" si="105"/>
        <v/>
      </c>
      <c r="M358" t="str">
        <f t="shared" si="105"/>
        <v/>
      </c>
      <c r="N358" t="str">
        <f t="shared" si="106"/>
        <v/>
      </c>
      <c r="O358" t="str">
        <f t="shared" si="106"/>
        <v/>
      </c>
      <c r="P358" t="str">
        <f t="shared" si="106"/>
        <v/>
      </c>
      <c r="Q358" t="str">
        <f t="shared" si="106"/>
        <v/>
      </c>
      <c r="R358" t="str">
        <f t="shared" si="106"/>
        <v/>
      </c>
      <c r="S358" t="str">
        <f t="shared" si="106"/>
        <v/>
      </c>
      <c r="T358">
        <f t="shared" si="106"/>
        <v>2500000</v>
      </c>
      <c r="U358" t="str">
        <f t="shared" si="107"/>
        <v/>
      </c>
    </row>
    <row r="359" spans="1:21" x14ac:dyDescent="0.25">
      <c r="A359" t="str">
        <f>Database!A359</f>
        <v>DET</v>
      </c>
      <c r="B359" t="str">
        <f>Database!F359</f>
        <v>CAN</v>
      </c>
      <c r="C359">
        <f>Database!G359</f>
        <v>2500000</v>
      </c>
      <c r="D359" t="str">
        <f t="shared" si="105"/>
        <v/>
      </c>
      <c r="E359" t="str">
        <f t="shared" si="105"/>
        <v/>
      </c>
      <c r="F359" t="str">
        <f t="shared" si="105"/>
        <v/>
      </c>
      <c r="G359">
        <f t="shared" si="105"/>
        <v>2500000</v>
      </c>
      <c r="H359" t="str">
        <f t="shared" si="105"/>
        <v/>
      </c>
      <c r="I359" t="str">
        <f t="shared" si="105"/>
        <v/>
      </c>
      <c r="J359" t="str">
        <f t="shared" si="105"/>
        <v/>
      </c>
      <c r="K359" t="str">
        <f t="shared" si="105"/>
        <v/>
      </c>
      <c r="L359" t="str">
        <f t="shared" si="105"/>
        <v/>
      </c>
      <c r="M359" t="str">
        <f t="shared" si="105"/>
        <v/>
      </c>
      <c r="N359" t="str">
        <f t="shared" si="106"/>
        <v/>
      </c>
      <c r="O359" t="str">
        <f t="shared" si="106"/>
        <v/>
      </c>
      <c r="P359" t="str">
        <f t="shared" si="106"/>
        <v/>
      </c>
      <c r="Q359" t="str">
        <f t="shared" si="106"/>
        <v/>
      </c>
      <c r="R359" t="str">
        <f t="shared" si="106"/>
        <v/>
      </c>
      <c r="S359" t="str">
        <f t="shared" si="106"/>
        <v/>
      </c>
      <c r="T359" t="str">
        <f t="shared" si="106"/>
        <v/>
      </c>
      <c r="U359" t="str">
        <f t="shared" si="107"/>
        <v/>
      </c>
    </row>
    <row r="360" spans="1:21" x14ac:dyDescent="0.25">
      <c r="A360" t="str">
        <f>Database!A360</f>
        <v>LAK</v>
      </c>
      <c r="B360" t="str">
        <f>Database!F360</f>
        <v>FIN</v>
      </c>
      <c r="C360">
        <f>Database!G360</f>
        <v>2500000</v>
      </c>
      <c r="D360" t="str">
        <f t="shared" si="105"/>
        <v/>
      </c>
      <c r="E360" t="str">
        <f t="shared" si="105"/>
        <v/>
      </c>
      <c r="F360" t="str">
        <f t="shared" si="105"/>
        <v/>
      </c>
      <c r="G360" t="str">
        <f t="shared" si="105"/>
        <v/>
      </c>
      <c r="H360" t="str">
        <f t="shared" si="105"/>
        <v/>
      </c>
      <c r="I360" t="str">
        <f t="shared" si="105"/>
        <v/>
      </c>
      <c r="J360" t="str">
        <f t="shared" si="105"/>
        <v/>
      </c>
      <c r="K360" t="str">
        <f t="shared" si="105"/>
        <v/>
      </c>
      <c r="L360">
        <f t="shared" si="105"/>
        <v>2500000</v>
      </c>
      <c r="M360" t="str">
        <f t="shared" si="105"/>
        <v/>
      </c>
      <c r="N360" t="str">
        <f t="shared" si="106"/>
        <v/>
      </c>
      <c r="O360" t="str">
        <f t="shared" si="106"/>
        <v/>
      </c>
      <c r="P360" t="str">
        <f t="shared" si="106"/>
        <v/>
      </c>
      <c r="Q360" t="str">
        <f t="shared" si="106"/>
        <v/>
      </c>
      <c r="R360" t="str">
        <f t="shared" si="106"/>
        <v/>
      </c>
      <c r="S360" t="str">
        <f t="shared" si="106"/>
        <v/>
      </c>
      <c r="T360" t="str">
        <f t="shared" si="106"/>
        <v/>
      </c>
      <c r="U360" t="str">
        <f t="shared" si="107"/>
        <v/>
      </c>
    </row>
    <row r="361" spans="1:21" x14ac:dyDescent="0.25">
      <c r="A361" t="str">
        <f>Database!A361</f>
        <v>NJD</v>
      </c>
      <c r="B361" t="str">
        <f>Database!F361</f>
        <v>CAN</v>
      </c>
      <c r="C361">
        <f>Database!G361</f>
        <v>2500000</v>
      </c>
      <c r="D361" t="str">
        <f t="shared" si="105"/>
        <v/>
      </c>
      <c r="E361" t="str">
        <f t="shared" si="105"/>
        <v/>
      </c>
      <c r="F361" t="str">
        <f t="shared" si="105"/>
        <v/>
      </c>
      <c r="G361">
        <f t="shared" si="105"/>
        <v>2500000</v>
      </c>
      <c r="H361" t="str">
        <f t="shared" si="105"/>
        <v/>
      </c>
      <c r="I361" t="str">
        <f t="shared" si="105"/>
        <v/>
      </c>
      <c r="J361" t="str">
        <f t="shared" si="105"/>
        <v/>
      </c>
      <c r="K361" t="str">
        <f t="shared" si="105"/>
        <v/>
      </c>
      <c r="L361" t="str">
        <f t="shared" si="105"/>
        <v/>
      </c>
      <c r="M361" t="str">
        <f t="shared" si="105"/>
        <v/>
      </c>
      <c r="N361" t="str">
        <f t="shared" si="106"/>
        <v/>
      </c>
      <c r="O361" t="str">
        <f t="shared" si="106"/>
        <v/>
      </c>
      <c r="P361" t="str">
        <f t="shared" si="106"/>
        <v/>
      </c>
      <c r="Q361" t="str">
        <f t="shared" si="106"/>
        <v/>
      </c>
      <c r="R361" t="str">
        <f t="shared" si="106"/>
        <v/>
      </c>
      <c r="S361" t="str">
        <f t="shared" si="106"/>
        <v/>
      </c>
      <c r="T361" t="str">
        <f t="shared" si="106"/>
        <v/>
      </c>
      <c r="U361" t="str">
        <f t="shared" si="107"/>
        <v/>
      </c>
    </row>
    <row r="362" spans="1:21" x14ac:dyDescent="0.25">
      <c r="A362" t="str">
        <f>Database!A362</f>
        <v>NYI</v>
      </c>
      <c r="B362" t="str">
        <f>Database!F362</f>
        <v>CAN</v>
      </c>
      <c r="C362">
        <f>Database!G362</f>
        <v>2500000</v>
      </c>
      <c r="D362" t="str">
        <f t="shared" ref="D362:M371" si="108">IF($B362=D$1,$C362,"")</f>
        <v/>
      </c>
      <c r="E362" t="str">
        <f t="shared" si="108"/>
        <v/>
      </c>
      <c r="F362" t="str">
        <f t="shared" si="108"/>
        <v/>
      </c>
      <c r="G362">
        <f t="shared" si="108"/>
        <v>2500000</v>
      </c>
      <c r="H362" t="str">
        <f t="shared" si="108"/>
        <v/>
      </c>
      <c r="I362" t="str">
        <f t="shared" si="108"/>
        <v/>
      </c>
      <c r="J362" t="str">
        <f t="shared" si="108"/>
        <v/>
      </c>
      <c r="K362" t="str">
        <f t="shared" si="108"/>
        <v/>
      </c>
      <c r="L362" t="str">
        <f t="shared" si="108"/>
        <v/>
      </c>
      <c r="M362" t="str">
        <f t="shared" si="108"/>
        <v/>
      </c>
      <c r="N362" t="str">
        <f t="shared" ref="N362:T371" si="109">IF($B362=N$1,$C362,"")</f>
        <v/>
      </c>
      <c r="O362" t="str">
        <f t="shared" si="109"/>
        <v/>
      </c>
      <c r="P362" t="str">
        <f t="shared" si="109"/>
        <v/>
      </c>
      <c r="Q362" t="str">
        <f t="shared" si="109"/>
        <v/>
      </c>
      <c r="R362" t="str">
        <f t="shared" si="109"/>
        <v/>
      </c>
      <c r="S362" t="str">
        <f t="shared" si="109"/>
        <v/>
      </c>
      <c r="T362" t="str">
        <f t="shared" si="109"/>
        <v/>
      </c>
      <c r="U362" t="str">
        <f t="shared" ref="U362:U371" si="110">IF($B362=U$1,$C362,"")</f>
        <v/>
      </c>
    </row>
    <row r="363" spans="1:21" x14ac:dyDescent="0.25">
      <c r="A363" t="str">
        <f>Database!A363</f>
        <v>PIT</v>
      </c>
      <c r="B363" t="str">
        <f>Database!F363</f>
        <v>CAN</v>
      </c>
      <c r="C363">
        <f>Database!G363</f>
        <v>2500000</v>
      </c>
      <c r="D363" t="str">
        <f t="shared" si="108"/>
        <v/>
      </c>
      <c r="E363" t="str">
        <f t="shared" si="108"/>
        <v/>
      </c>
      <c r="F363" t="str">
        <f t="shared" si="108"/>
        <v/>
      </c>
      <c r="G363">
        <f t="shared" si="108"/>
        <v>2500000</v>
      </c>
      <c r="H363" t="str">
        <f t="shared" si="108"/>
        <v/>
      </c>
      <c r="I363" t="str">
        <f t="shared" si="108"/>
        <v/>
      </c>
      <c r="J363" t="str">
        <f t="shared" si="108"/>
        <v/>
      </c>
      <c r="K363" t="str">
        <f t="shared" si="108"/>
        <v/>
      </c>
      <c r="L363" t="str">
        <f t="shared" si="108"/>
        <v/>
      </c>
      <c r="M363" t="str">
        <f t="shared" si="108"/>
        <v/>
      </c>
      <c r="N363" t="str">
        <f t="shared" si="109"/>
        <v/>
      </c>
      <c r="O363" t="str">
        <f t="shared" si="109"/>
        <v/>
      </c>
      <c r="P363" t="str">
        <f t="shared" si="109"/>
        <v/>
      </c>
      <c r="Q363" t="str">
        <f t="shared" si="109"/>
        <v/>
      </c>
      <c r="R363" t="str">
        <f t="shared" si="109"/>
        <v/>
      </c>
      <c r="S363" t="str">
        <f t="shared" si="109"/>
        <v/>
      </c>
      <c r="T363" t="str">
        <f t="shared" si="109"/>
        <v/>
      </c>
      <c r="U363" t="str">
        <f t="shared" si="110"/>
        <v/>
      </c>
    </row>
    <row r="364" spans="1:21" x14ac:dyDescent="0.25">
      <c r="A364" t="str">
        <f>Database!A364</f>
        <v>TOR</v>
      </c>
      <c r="B364" t="str">
        <f>Database!F364</f>
        <v>USA</v>
      </c>
      <c r="C364">
        <f>Database!G364</f>
        <v>2500000</v>
      </c>
      <c r="D364" t="str">
        <f t="shared" si="108"/>
        <v/>
      </c>
      <c r="E364" t="str">
        <f t="shared" si="108"/>
        <v/>
      </c>
      <c r="F364" t="str">
        <f t="shared" si="108"/>
        <v/>
      </c>
      <c r="G364" t="str">
        <f t="shared" si="108"/>
        <v/>
      </c>
      <c r="H364" t="str">
        <f t="shared" si="108"/>
        <v/>
      </c>
      <c r="I364" t="str">
        <f t="shared" si="108"/>
        <v/>
      </c>
      <c r="J364" t="str">
        <f t="shared" si="108"/>
        <v/>
      </c>
      <c r="K364" t="str">
        <f t="shared" si="108"/>
        <v/>
      </c>
      <c r="L364" t="str">
        <f t="shared" si="108"/>
        <v/>
      </c>
      <c r="M364" t="str">
        <f t="shared" si="108"/>
        <v/>
      </c>
      <c r="N364" t="str">
        <f t="shared" si="109"/>
        <v/>
      </c>
      <c r="O364" t="str">
        <f t="shared" si="109"/>
        <v/>
      </c>
      <c r="P364" t="str">
        <f t="shared" si="109"/>
        <v/>
      </c>
      <c r="Q364" t="str">
        <f t="shared" si="109"/>
        <v/>
      </c>
      <c r="R364" t="str">
        <f t="shared" si="109"/>
        <v/>
      </c>
      <c r="S364" t="str">
        <f t="shared" si="109"/>
        <v/>
      </c>
      <c r="T364">
        <f t="shared" si="109"/>
        <v>2500000</v>
      </c>
      <c r="U364" t="str">
        <f t="shared" si="110"/>
        <v/>
      </c>
    </row>
    <row r="365" spans="1:21" x14ac:dyDescent="0.25">
      <c r="A365" t="str">
        <f>Database!A365</f>
        <v>PHI</v>
      </c>
      <c r="B365" t="str">
        <f>Database!F365</f>
        <v>USA</v>
      </c>
      <c r="C365">
        <f>Database!G365</f>
        <v>2400000</v>
      </c>
      <c r="D365" t="str">
        <f t="shared" si="108"/>
        <v/>
      </c>
      <c r="E365" t="str">
        <f t="shared" si="108"/>
        <v/>
      </c>
      <c r="F365" t="str">
        <f t="shared" si="108"/>
        <v/>
      </c>
      <c r="G365" t="str">
        <f t="shared" si="108"/>
        <v/>
      </c>
      <c r="H365" t="str">
        <f t="shared" si="108"/>
        <v/>
      </c>
      <c r="I365" t="str">
        <f t="shared" si="108"/>
        <v/>
      </c>
      <c r="J365" t="str">
        <f t="shared" si="108"/>
        <v/>
      </c>
      <c r="K365" t="str">
        <f t="shared" si="108"/>
        <v/>
      </c>
      <c r="L365" t="str">
        <f t="shared" si="108"/>
        <v/>
      </c>
      <c r="M365" t="str">
        <f t="shared" si="108"/>
        <v/>
      </c>
      <c r="N365" t="str">
        <f t="shared" si="109"/>
        <v/>
      </c>
      <c r="O365" t="str">
        <f t="shared" si="109"/>
        <v/>
      </c>
      <c r="P365" t="str">
        <f t="shared" si="109"/>
        <v/>
      </c>
      <c r="Q365" t="str">
        <f t="shared" si="109"/>
        <v/>
      </c>
      <c r="R365" t="str">
        <f t="shared" si="109"/>
        <v/>
      </c>
      <c r="S365" t="str">
        <f t="shared" si="109"/>
        <v/>
      </c>
      <c r="T365">
        <f t="shared" si="109"/>
        <v>2400000</v>
      </c>
      <c r="U365" t="str">
        <f t="shared" si="110"/>
        <v/>
      </c>
    </row>
    <row r="366" spans="1:21" x14ac:dyDescent="0.25">
      <c r="A366" t="str">
        <f>Database!A366</f>
        <v>TOR</v>
      </c>
      <c r="B366" t="str">
        <f>Database!F366</f>
        <v>CZE</v>
      </c>
      <c r="C366">
        <f>Database!G366</f>
        <v>2400000</v>
      </c>
      <c r="D366" t="str">
        <f t="shared" si="108"/>
        <v/>
      </c>
      <c r="E366" t="str">
        <f t="shared" si="108"/>
        <v/>
      </c>
      <c r="F366" t="str">
        <f t="shared" si="108"/>
        <v/>
      </c>
      <c r="G366" t="str">
        <f t="shared" si="108"/>
        <v/>
      </c>
      <c r="H366" t="str">
        <f t="shared" si="108"/>
        <v/>
      </c>
      <c r="I366">
        <f t="shared" si="108"/>
        <v>2400000</v>
      </c>
      <c r="J366" t="str">
        <f t="shared" si="108"/>
        <v/>
      </c>
      <c r="K366" t="str">
        <f t="shared" si="108"/>
        <v/>
      </c>
      <c r="L366" t="str">
        <f t="shared" si="108"/>
        <v/>
      </c>
      <c r="M366" t="str">
        <f t="shared" si="108"/>
        <v/>
      </c>
      <c r="N366" t="str">
        <f t="shared" si="109"/>
        <v/>
      </c>
      <c r="O366" t="str">
        <f t="shared" si="109"/>
        <v/>
      </c>
      <c r="P366" t="str">
        <f t="shared" si="109"/>
        <v/>
      </c>
      <c r="Q366" t="str">
        <f t="shared" si="109"/>
        <v/>
      </c>
      <c r="R366" t="str">
        <f t="shared" si="109"/>
        <v/>
      </c>
      <c r="S366" t="str">
        <f t="shared" si="109"/>
        <v/>
      </c>
      <c r="T366" t="str">
        <f t="shared" si="109"/>
        <v/>
      </c>
      <c r="U366" t="str">
        <f t="shared" si="110"/>
        <v/>
      </c>
    </row>
    <row r="367" spans="1:21" x14ac:dyDescent="0.25">
      <c r="A367" t="str">
        <f>Database!A367</f>
        <v>BUF</v>
      </c>
      <c r="B367" t="str">
        <f>Database!F367</f>
        <v>USA</v>
      </c>
      <c r="C367">
        <f>Database!G367</f>
        <v>2350000</v>
      </c>
      <c r="D367" t="str">
        <f t="shared" si="108"/>
        <v/>
      </c>
      <c r="E367" t="str">
        <f t="shared" si="108"/>
        <v/>
      </c>
      <c r="F367" t="str">
        <f t="shared" si="108"/>
        <v/>
      </c>
      <c r="G367" t="str">
        <f t="shared" si="108"/>
        <v/>
      </c>
      <c r="H367" t="str">
        <f t="shared" si="108"/>
        <v/>
      </c>
      <c r="I367" t="str">
        <f t="shared" si="108"/>
        <v/>
      </c>
      <c r="J367" t="str">
        <f t="shared" si="108"/>
        <v/>
      </c>
      <c r="K367" t="str">
        <f t="shared" si="108"/>
        <v/>
      </c>
      <c r="L367" t="str">
        <f t="shared" si="108"/>
        <v/>
      </c>
      <c r="M367" t="str">
        <f t="shared" si="108"/>
        <v/>
      </c>
      <c r="N367" t="str">
        <f t="shared" si="109"/>
        <v/>
      </c>
      <c r="O367" t="str">
        <f t="shared" si="109"/>
        <v/>
      </c>
      <c r="P367" t="str">
        <f t="shared" si="109"/>
        <v/>
      </c>
      <c r="Q367" t="str">
        <f t="shared" si="109"/>
        <v/>
      </c>
      <c r="R367" t="str">
        <f t="shared" si="109"/>
        <v/>
      </c>
      <c r="S367" t="str">
        <f t="shared" si="109"/>
        <v/>
      </c>
      <c r="T367">
        <f t="shared" si="109"/>
        <v>2350000</v>
      </c>
      <c r="U367" t="str">
        <f t="shared" si="110"/>
        <v/>
      </c>
    </row>
    <row r="368" spans="1:21" x14ac:dyDescent="0.25">
      <c r="A368" t="str">
        <f>Database!A368</f>
        <v>PHI</v>
      </c>
      <c r="B368" t="str">
        <f>Database!F368</f>
        <v>CAN</v>
      </c>
      <c r="C368">
        <f>Database!G368</f>
        <v>2300000</v>
      </c>
      <c r="D368" t="str">
        <f t="shared" si="108"/>
        <v/>
      </c>
      <c r="E368" t="str">
        <f t="shared" si="108"/>
        <v/>
      </c>
      <c r="F368" t="str">
        <f t="shared" si="108"/>
        <v/>
      </c>
      <c r="G368">
        <f t="shared" si="108"/>
        <v>2300000</v>
      </c>
      <c r="H368" t="str">
        <f t="shared" si="108"/>
        <v/>
      </c>
      <c r="I368" t="str">
        <f t="shared" si="108"/>
        <v/>
      </c>
      <c r="J368" t="str">
        <f t="shared" si="108"/>
        <v/>
      </c>
      <c r="K368" t="str">
        <f t="shared" si="108"/>
        <v/>
      </c>
      <c r="L368" t="str">
        <f t="shared" si="108"/>
        <v/>
      </c>
      <c r="M368" t="str">
        <f t="shared" si="108"/>
        <v/>
      </c>
      <c r="N368" t="str">
        <f t="shared" si="109"/>
        <v/>
      </c>
      <c r="O368" t="str">
        <f t="shared" si="109"/>
        <v/>
      </c>
      <c r="P368" t="str">
        <f t="shared" si="109"/>
        <v/>
      </c>
      <c r="Q368" t="str">
        <f t="shared" si="109"/>
        <v/>
      </c>
      <c r="R368" t="str">
        <f t="shared" si="109"/>
        <v/>
      </c>
      <c r="S368" t="str">
        <f t="shared" si="109"/>
        <v/>
      </c>
      <c r="T368" t="str">
        <f t="shared" si="109"/>
        <v/>
      </c>
      <c r="U368" t="str">
        <f t="shared" si="110"/>
        <v/>
      </c>
    </row>
    <row r="369" spans="1:21" x14ac:dyDescent="0.25">
      <c r="A369" t="str">
        <f>Database!A369</f>
        <v>STL</v>
      </c>
      <c r="B369" t="str">
        <f>Database!F369</f>
        <v>CAN</v>
      </c>
      <c r="C369">
        <f>Database!G369</f>
        <v>2290457</v>
      </c>
      <c r="D369" t="str">
        <f t="shared" si="108"/>
        <v/>
      </c>
      <c r="E369" t="str">
        <f t="shared" si="108"/>
        <v/>
      </c>
      <c r="F369" t="str">
        <f t="shared" si="108"/>
        <v/>
      </c>
      <c r="G369">
        <f t="shared" si="108"/>
        <v>2290457</v>
      </c>
      <c r="H369" t="str">
        <f t="shared" si="108"/>
        <v/>
      </c>
      <c r="I369" t="str">
        <f t="shared" si="108"/>
        <v/>
      </c>
      <c r="J369" t="str">
        <f t="shared" si="108"/>
        <v/>
      </c>
      <c r="K369" t="str">
        <f t="shared" si="108"/>
        <v/>
      </c>
      <c r="L369" t="str">
        <f t="shared" si="108"/>
        <v/>
      </c>
      <c r="M369" t="str">
        <f t="shared" si="108"/>
        <v/>
      </c>
      <c r="N369" t="str">
        <f t="shared" si="109"/>
        <v/>
      </c>
      <c r="O369" t="str">
        <f t="shared" si="109"/>
        <v/>
      </c>
      <c r="P369" t="str">
        <f t="shared" si="109"/>
        <v/>
      </c>
      <c r="Q369" t="str">
        <f t="shared" si="109"/>
        <v/>
      </c>
      <c r="R369" t="str">
        <f t="shared" si="109"/>
        <v/>
      </c>
      <c r="S369" t="str">
        <f t="shared" si="109"/>
        <v/>
      </c>
      <c r="T369" t="str">
        <f t="shared" si="109"/>
        <v/>
      </c>
      <c r="U369" t="str">
        <f t="shared" si="110"/>
        <v/>
      </c>
    </row>
    <row r="370" spans="1:21" x14ac:dyDescent="0.25">
      <c r="A370" t="str">
        <f>Database!A370</f>
        <v>DET</v>
      </c>
      <c r="B370" t="str">
        <f>Database!F370</f>
        <v>CAN</v>
      </c>
      <c r="C370">
        <f>Database!G370</f>
        <v>2275000</v>
      </c>
      <c r="D370" t="str">
        <f t="shared" si="108"/>
        <v/>
      </c>
      <c r="E370" t="str">
        <f t="shared" si="108"/>
        <v/>
      </c>
      <c r="F370" t="str">
        <f t="shared" si="108"/>
        <v/>
      </c>
      <c r="G370">
        <f t="shared" si="108"/>
        <v>2275000</v>
      </c>
      <c r="H370" t="str">
        <f t="shared" si="108"/>
        <v/>
      </c>
      <c r="I370" t="str">
        <f t="shared" si="108"/>
        <v/>
      </c>
      <c r="J370" t="str">
        <f t="shared" si="108"/>
        <v/>
      </c>
      <c r="K370" t="str">
        <f t="shared" si="108"/>
        <v/>
      </c>
      <c r="L370" t="str">
        <f t="shared" si="108"/>
        <v/>
      </c>
      <c r="M370" t="str">
        <f t="shared" si="108"/>
        <v/>
      </c>
      <c r="N370" t="str">
        <f t="shared" si="109"/>
        <v/>
      </c>
      <c r="O370" t="str">
        <f t="shared" si="109"/>
        <v/>
      </c>
      <c r="P370" t="str">
        <f t="shared" si="109"/>
        <v/>
      </c>
      <c r="Q370" t="str">
        <f t="shared" si="109"/>
        <v/>
      </c>
      <c r="R370" t="str">
        <f t="shared" si="109"/>
        <v/>
      </c>
      <c r="S370" t="str">
        <f t="shared" si="109"/>
        <v/>
      </c>
      <c r="T370" t="str">
        <f t="shared" si="109"/>
        <v/>
      </c>
      <c r="U370" t="str">
        <f t="shared" si="110"/>
        <v/>
      </c>
    </row>
    <row r="371" spans="1:21" x14ac:dyDescent="0.25">
      <c r="A371" t="str">
        <f>Database!A371</f>
        <v>CBJ</v>
      </c>
      <c r="B371" t="str">
        <f>Database!F371</f>
        <v>USA</v>
      </c>
      <c r="C371">
        <f>Database!G371</f>
        <v>2250000</v>
      </c>
      <c r="D371" t="str">
        <f t="shared" si="108"/>
        <v/>
      </c>
      <c r="E371" t="str">
        <f t="shared" si="108"/>
        <v/>
      </c>
      <c r="F371" t="str">
        <f t="shared" si="108"/>
        <v/>
      </c>
      <c r="G371" t="str">
        <f t="shared" si="108"/>
        <v/>
      </c>
      <c r="H371" t="str">
        <f t="shared" si="108"/>
        <v/>
      </c>
      <c r="I371" t="str">
        <f t="shared" si="108"/>
        <v/>
      </c>
      <c r="J371" t="str">
        <f t="shared" si="108"/>
        <v/>
      </c>
      <c r="K371" t="str">
        <f t="shared" si="108"/>
        <v/>
      </c>
      <c r="L371" t="str">
        <f t="shared" si="108"/>
        <v/>
      </c>
      <c r="M371" t="str">
        <f t="shared" si="108"/>
        <v/>
      </c>
      <c r="N371" t="str">
        <f t="shared" si="109"/>
        <v/>
      </c>
      <c r="O371" t="str">
        <f t="shared" si="109"/>
        <v/>
      </c>
      <c r="P371" t="str">
        <f t="shared" si="109"/>
        <v/>
      </c>
      <c r="Q371" t="str">
        <f t="shared" si="109"/>
        <v/>
      </c>
      <c r="R371" t="str">
        <f t="shared" si="109"/>
        <v/>
      </c>
      <c r="S371" t="str">
        <f t="shared" si="109"/>
        <v/>
      </c>
      <c r="T371">
        <f t="shared" si="109"/>
        <v>2250000</v>
      </c>
      <c r="U371" t="str">
        <f t="shared" si="110"/>
        <v/>
      </c>
    </row>
    <row r="372" spans="1:21" x14ac:dyDescent="0.25">
      <c r="A372" t="str">
        <f>Database!A372</f>
        <v>LAK</v>
      </c>
      <c r="B372" t="str">
        <f>Database!F372</f>
        <v>SWE</v>
      </c>
      <c r="C372">
        <f>Database!G372</f>
        <v>2250000</v>
      </c>
      <c r="D372" t="str">
        <f t="shared" ref="D372:M381" si="111">IF($B372=D$1,$C372,"")</f>
        <v/>
      </c>
      <c r="E372" t="str">
        <f t="shared" si="111"/>
        <v/>
      </c>
      <c r="F372" t="str">
        <f t="shared" si="111"/>
        <v/>
      </c>
      <c r="G372" t="str">
        <f t="shared" si="111"/>
        <v/>
      </c>
      <c r="H372" t="str">
        <f t="shared" si="111"/>
        <v/>
      </c>
      <c r="I372" t="str">
        <f t="shared" si="111"/>
        <v/>
      </c>
      <c r="J372" t="str">
        <f t="shared" si="111"/>
        <v/>
      </c>
      <c r="K372" t="str">
        <f t="shared" si="111"/>
        <v/>
      </c>
      <c r="L372" t="str">
        <f t="shared" si="111"/>
        <v/>
      </c>
      <c r="M372" t="str">
        <f t="shared" si="111"/>
        <v/>
      </c>
      <c r="N372" t="str">
        <f t="shared" ref="N372:T381" si="112">IF($B372=N$1,$C372,"")</f>
        <v/>
      </c>
      <c r="O372" t="str">
        <f t="shared" si="112"/>
        <v/>
      </c>
      <c r="P372" t="str">
        <f t="shared" si="112"/>
        <v/>
      </c>
      <c r="Q372" t="str">
        <f t="shared" si="112"/>
        <v/>
      </c>
      <c r="R372" t="str">
        <f t="shared" si="112"/>
        <v/>
      </c>
      <c r="S372">
        <f t="shared" si="112"/>
        <v>2250000</v>
      </c>
      <c r="T372" t="str">
        <f t="shared" si="112"/>
        <v/>
      </c>
      <c r="U372" t="str">
        <f t="shared" ref="U372:U381" si="113">IF($B372=U$1,$C372,"")</f>
        <v/>
      </c>
    </row>
    <row r="373" spans="1:21" x14ac:dyDescent="0.25">
      <c r="A373" t="str">
        <f>Database!A373</f>
        <v>MIN</v>
      </c>
      <c r="B373" t="str">
        <f>Database!F373</f>
        <v>SWE</v>
      </c>
      <c r="C373">
        <f>Database!G373</f>
        <v>2200000</v>
      </c>
      <c r="D373" t="str">
        <f t="shared" si="111"/>
        <v/>
      </c>
      <c r="E373" t="str">
        <f t="shared" si="111"/>
        <v/>
      </c>
      <c r="F373" t="str">
        <f t="shared" si="111"/>
        <v/>
      </c>
      <c r="G373" t="str">
        <f t="shared" si="111"/>
        <v/>
      </c>
      <c r="H373" t="str">
        <f t="shared" si="111"/>
        <v/>
      </c>
      <c r="I373" t="str">
        <f t="shared" si="111"/>
        <v/>
      </c>
      <c r="J373" t="str">
        <f t="shared" si="111"/>
        <v/>
      </c>
      <c r="K373" t="str">
        <f t="shared" si="111"/>
        <v/>
      </c>
      <c r="L373" t="str">
        <f t="shared" si="111"/>
        <v/>
      </c>
      <c r="M373" t="str">
        <f t="shared" si="111"/>
        <v/>
      </c>
      <c r="N373" t="str">
        <f t="shared" si="112"/>
        <v/>
      </c>
      <c r="O373" t="str">
        <f t="shared" si="112"/>
        <v/>
      </c>
      <c r="P373" t="str">
        <f t="shared" si="112"/>
        <v/>
      </c>
      <c r="Q373" t="str">
        <f t="shared" si="112"/>
        <v/>
      </c>
      <c r="R373" t="str">
        <f t="shared" si="112"/>
        <v/>
      </c>
      <c r="S373">
        <f t="shared" si="112"/>
        <v>2200000</v>
      </c>
      <c r="T373" t="str">
        <f t="shared" si="112"/>
        <v/>
      </c>
      <c r="U373" t="str">
        <f t="shared" si="113"/>
        <v/>
      </c>
    </row>
    <row r="374" spans="1:21" x14ac:dyDescent="0.25">
      <c r="A374" t="str">
        <f>Database!A374</f>
        <v>NYR</v>
      </c>
      <c r="B374" t="str">
        <f>Database!F374</f>
        <v>CAN</v>
      </c>
      <c r="C374">
        <f>Database!G374</f>
        <v>2200000</v>
      </c>
      <c r="D374" t="str">
        <f t="shared" si="111"/>
        <v/>
      </c>
      <c r="E374" t="str">
        <f t="shared" si="111"/>
        <v/>
      </c>
      <c r="F374" t="str">
        <f t="shared" si="111"/>
        <v/>
      </c>
      <c r="G374">
        <f t="shared" si="111"/>
        <v>2200000</v>
      </c>
      <c r="H374" t="str">
        <f t="shared" si="111"/>
        <v/>
      </c>
      <c r="I374" t="str">
        <f t="shared" si="111"/>
        <v/>
      </c>
      <c r="J374" t="str">
        <f t="shared" si="111"/>
        <v/>
      </c>
      <c r="K374" t="str">
        <f t="shared" si="111"/>
        <v/>
      </c>
      <c r="L374" t="str">
        <f t="shared" si="111"/>
        <v/>
      </c>
      <c r="M374" t="str">
        <f t="shared" si="111"/>
        <v/>
      </c>
      <c r="N374" t="str">
        <f t="shared" si="112"/>
        <v/>
      </c>
      <c r="O374" t="str">
        <f t="shared" si="112"/>
        <v/>
      </c>
      <c r="P374" t="str">
        <f t="shared" si="112"/>
        <v/>
      </c>
      <c r="Q374" t="str">
        <f t="shared" si="112"/>
        <v/>
      </c>
      <c r="R374" t="str">
        <f t="shared" si="112"/>
        <v/>
      </c>
      <c r="S374" t="str">
        <f t="shared" si="112"/>
        <v/>
      </c>
      <c r="T374" t="str">
        <f t="shared" si="112"/>
        <v/>
      </c>
      <c r="U374" t="str">
        <f t="shared" si="113"/>
        <v/>
      </c>
    </row>
    <row r="375" spans="1:21" x14ac:dyDescent="0.25">
      <c r="A375" t="str">
        <f>Database!A375</f>
        <v>WPG</v>
      </c>
      <c r="B375" t="str">
        <f>Database!F375</f>
        <v>USA</v>
      </c>
      <c r="C375">
        <f>Database!G375</f>
        <v>2166667</v>
      </c>
      <c r="D375" t="str">
        <f t="shared" si="111"/>
        <v/>
      </c>
      <c r="E375" t="str">
        <f t="shared" si="111"/>
        <v/>
      </c>
      <c r="F375" t="str">
        <f t="shared" si="111"/>
        <v/>
      </c>
      <c r="G375" t="str">
        <f t="shared" si="111"/>
        <v/>
      </c>
      <c r="H375" t="str">
        <f t="shared" si="111"/>
        <v/>
      </c>
      <c r="I375" t="str">
        <f t="shared" si="111"/>
        <v/>
      </c>
      <c r="J375" t="str">
        <f t="shared" si="111"/>
        <v/>
      </c>
      <c r="K375" t="str">
        <f t="shared" si="111"/>
        <v/>
      </c>
      <c r="L375" t="str">
        <f t="shared" si="111"/>
        <v/>
      </c>
      <c r="M375" t="str">
        <f t="shared" si="111"/>
        <v/>
      </c>
      <c r="N375" t="str">
        <f t="shared" si="112"/>
        <v/>
      </c>
      <c r="O375" t="str">
        <f t="shared" si="112"/>
        <v/>
      </c>
      <c r="P375" t="str">
        <f t="shared" si="112"/>
        <v/>
      </c>
      <c r="Q375" t="str">
        <f t="shared" si="112"/>
        <v/>
      </c>
      <c r="R375" t="str">
        <f t="shared" si="112"/>
        <v/>
      </c>
      <c r="S375" t="str">
        <f t="shared" si="112"/>
        <v/>
      </c>
      <c r="T375">
        <f t="shared" si="112"/>
        <v>2166667</v>
      </c>
      <c r="U375" t="str">
        <f t="shared" si="113"/>
        <v/>
      </c>
    </row>
    <row r="376" spans="1:21" x14ac:dyDescent="0.25">
      <c r="A376" t="str">
        <f>Database!A376</f>
        <v>BUF</v>
      </c>
      <c r="B376" t="str">
        <f>Database!F376</f>
        <v>CAN</v>
      </c>
      <c r="C376">
        <f>Database!G376</f>
        <v>2100000</v>
      </c>
      <c r="D376" t="str">
        <f t="shared" si="111"/>
        <v/>
      </c>
      <c r="E376" t="str">
        <f t="shared" si="111"/>
        <v/>
      </c>
      <c r="F376" t="str">
        <f t="shared" si="111"/>
        <v/>
      </c>
      <c r="G376">
        <f t="shared" si="111"/>
        <v>2100000</v>
      </c>
      <c r="H376" t="str">
        <f t="shared" si="111"/>
        <v/>
      </c>
      <c r="I376" t="str">
        <f t="shared" si="111"/>
        <v/>
      </c>
      <c r="J376" t="str">
        <f t="shared" si="111"/>
        <v/>
      </c>
      <c r="K376" t="str">
        <f t="shared" si="111"/>
        <v/>
      </c>
      <c r="L376" t="str">
        <f t="shared" si="111"/>
        <v/>
      </c>
      <c r="M376" t="str">
        <f t="shared" si="111"/>
        <v/>
      </c>
      <c r="N376" t="str">
        <f t="shared" si="112"/>
        <v/>
      </c>
      <c r="O376" t="str">
        <f t="shared" si="112"/>
        <v/>
      </c>
      <c r="P376" t="str">
        <f t="shared" si="112"/>
        <v/>
      </c>
      <c r="Q376" t="str">
        <f t="shared" si="112"/>
        <v/>
      </c>
      <c r="R376" t="str">
        <f t="shared" si="112"/>
        <v/>
      </c>
      <c r="S376" t="str">
        <f t="shared" si="112"/>
        <v/>
      </c>
      <c r="T376" t="str">
        <f t="shared" si="112"/>
        <v/>
      </c>
      <c r="U376" t="str">
        <f t="shared" si="113"/>
        <v/>
      </c>
    </row>
    <row r="377" spans="1:21" x14ac:dyDescent="0.25">
      <c r="A377" t="str">
        <f>Database!A377</f>
        <v>PIT</v>
      </c>
      <c r="B377" t="str">
        <f>Database!F377</f>
        <v>RUS</v>
      </c>
      <c r="C377">
        <f>Database!G377</f>
        <v>2100000</v>
      </c>
      <c r="D377" t="str">
        <f t="shared" si="111"/>
        <v/>
      </c>
      <c r="E377" t="str">
        <f t="shared" si="111"/>
        <v/>
      </c>
      <c r="F377" t="str">
        <f t="shared" si="111"/>
        <v/>
      </c>
      <c r="G377" t="str">
        <f t="shared" si="111"/>
        <v/>
      </c>
      <c r="H377" t="str">
        <f t="shared" si="111"/>
        <v/>
      </c>
      <c r="I377" t="str">
        <f t="shared" si="111"/>
        <v/>
      </c>
      <c r="J377" t="str">
        <f t="shared" si="111"/>
        <v/>
      </c>
      <c r="K377" t="str">
        <f t="shared" si="111"/>
        <v/>
      </c>
      <c r="L377" t="str">
        <f t="shared" si="111"/>
        <v/>
      </c>
      <c r="M377" t="str">
        <f t="shared" si="111"/>
        <v/>
      </c>
      <c r="N377" t="str">
        <f t="shared" si="112"/>
        <v/>
      </c>
      <c r="O377" t="str">
        <f t="shared" si="112"/>
        <v/>
      </c>
      <c r="P377">
        <f t="shared" si="112"/>
        <v>2100000</v>
      </c>
      <c r="Q377" t="str">
        <f t="shared" si="112"/>
        <v/>
      </c>
      <c r="R377" t="str">
        <f t="shared" si="112"/>
        <v/>
      </c>
      <c r="S377" t="str">
        <f t="shared" si="112"/>
        <v/>
      </c>
      <c r="T377" t="str">
        <f t="shared" si="112"/>
        <v/>
      </c>
      <c r="U377" t="str">
        <f t="shared" si="113"/>
        <v/>
      </c>
    </row>
    <row r="378" spans="1:21" x14ac:dyDescent="0.25">
      <c r="A378" t="str">
        <f>Database!A378</f>
        <v>SEA</v>
      </c>
      <c r="B378" t="str">
        <f>Database!F378</f>
        <v>CAN</v>
      </c>
      <c r="C378">
        <f>Database!G378</f>
        <v>2100000</v>
      </c>
      <c r="D378" t="str">
        <f t="shared" si="111"/>
        <v/>
      </c>
      <c r="E378" t="str">
        <f t="shared" si="111"/>
        <v/>
      </c>
      <c r="F378" t="str">
        <f t="shared" si="111"/>
        <v/>
      </c>
      <c r="G378">
        <f t="shared" si="111"/>
        <v>2100000</v>
      </c>
      <c r="H378" t="str">
        <f t="shared" si="111"/>
        <v/>
      </c>
      <c r="I378" t="str">
        <f t="shared" si="111"/>
        <v/>
      </c>
      <c r="J378" t="str">
        <f t="shared" si="111"/>
        <v/>
      </c>
      <c r="K378" t="str">
        <f t="shared" si="111"/>
        <v/>
      </c>
      <c r="L378" t="str">
        <f t="shared" si="111"/>
        <v/>
      </c>
      <c r="M378" t="str">
        <f t="shared" si="111"/>
        <v/>
      </c>
      <c r="N378" t="str">
        <f t="shared" si="112"/>
        <v/>
      </c>
      <c r="O378" t="str">
        <f t="shared" si="112"/>
        <v/>
      </c>
      <c r="P378" t="str">
        <f t="shared" si="112"/>
        <v/>
      </c>
      <c r="Q378" t="str">
        <f t="shared" si="112"/>
        <v/>
      </c>
      <c r="R378" t="str">
        <f t="shared" si="112"/>
        <v/>
      </c>
      <c r="S378" t="str">
        <f t="shared" si="112"/>
        <v/>
      </c>
      <c r="T378" t="str">
        <f t="shared" si="112"/>
        <v/>
      </c>
      <c r="U378" t="str">
        <f t="shared" si="113"/>
        <v/>
      </c>
    </row>
    <row r="379" spans="1:21" x14ac:dyDescent="0.25">
      <c r="A379" t="str">
        <f>Database!A379</f>
        <v>STL</v>
      </c>
      <c r="B379" t="str">
        <f>Database!F379</f>
        <v>FRA</v>
      </c>
      <c r="C379">
        <f>Database!G379</f>
        <v>2100000</v>
      </c>
      <c r="D379" t="str">
        <f t="shared" si="111"/>
        <v/>
      </c>
      <c r="E379" t="str">
        <f t="shared" si="111"/>
        <v/>
      </c>
      <c r="F379" t="str">
        <f t="shared" si="111"/>
        <v/>
      </c>
      <c r="G379" t="str">
        <f t="shared" si="111"/>
        <v/>
      </c>
      <c r="H379" t="str">
        <f t="shared" si="111"/>
        <v/>
      </c>
      <c r="I379" t="str">
        <f t="shared" si="111"/>
        <v/>
      </c>
      <c r="J379" t="str">
        <f t="shared" si="111"/>
        <v/>
      </c>
      <c r="K379" t="str">
        <f t="shared" si="111"/>
        <v/>
      </c>
      <c r="L379" t="str">
        <f t="shared" si="111"/>
        <v/>
      </c>
      <c r="M379">
        <f t="shared" si="111"/>
        <v>2100000</v>
      </c>
      <c r="N379" t="str">
        <f t="shared" si="112"/>
        <v/>
      </c>
      <c r="O379" t="str">
        <f t="shared" si="112"/>
        <v/>
      </c>
      <c r="P379" t="str">
        <f t="shared" si="112"/>
        <v/>
      </c>
      <c r="Q379" t="str">
        <f t="shared" si="112"/>
        <v/>
      </c>
      <c r="R379" t="str">
        <f t="shared" si="112"/>
        <v/>
      </c>
      <c r="S379" t="str">
        <f t="shared" si="112"/>
        <v/>
      </c>
      <c r="T379" t="str">
        <f t="shared" si="112"/>
        <v/>
      </c>
      <c r="U379" t="str">
        <f t="shared" si="113"/>
        <v/>
      </c>
    </row>
    <row r="380" spans="1:21" x14ac:dyDescent="0.25">
      <c r="A380" t="str">
        <f>Database!A380</f>
        <v>TOR</v>
      </c>
      <c r="B380" t="str">
        <f>Database!F380</f>
        <v>SWE</v>
      </c>
      <c r="C380">
        <f>Database!G380</f>
        <v>2100000</v>
      </c>
      <c r="D380" t="str">
        <f t="shared" si="111"/>
        <v/>
      </c>
      <c r="E380" t="str">
        <f t="shared" si="111"/>
        <v/>
      </c>
      <c r="F380" t="str">
        <f t="shared" si="111"/>
        <v/>
      </c>
      <c r="G380" t="str">
        <f t="shared" si="111"/>
        <v/>
      </c>
      <c r="H380" t="str">
        <f t="shared" si="111"/>
        <v/>
      </c>
      <c r="I380" t="str">
        <f t="shared" si="111"/>
        <v/>
      </c>
      <c r="J380" t="str">
        <f t="shared" si="111"/>
        <v/>
      </c>
      <c r="K380" t="str">
        <f t="shared" si="111"/>
        <v/>
      </c>
      <c r="L380" t="str">
        <f t="shared" si="111"/>
        <v/>
      </c>
      <c r="M380" t="str">
        <f t="shared" si="111"/>
        <v/>
      </c>
      <c r="N380" t="str">
        <f t="shared" si="112"/>
        <v/>
      </c>
      <c r="O380" t="str">
        <f t="shared" si="112"/>
        <v/>
      </c>
      <c r="P380" t="str">
        <f t="shared" si="112"/>
        <v/>
      </c>
      <c r="Q380" t="str">
        <f t="shared" si="112"/>
        <v/>
      </c>
      <c r="R380" t="str">
        <f t="shared" si="112"/>
        <v/>
      </c>
      <c r="S380">
        <f t="shared" si="112"/>
        <v>2100000</v>
      </c>
      <c r="T380" t="str">
        <f t="shared" si="112"/>
        <v/>
      </c>
      <c r="U380" t="str">
        <f t="shared" si="113"/>
        <v/>
      </c>
    </row>
    <row r="381" spans="1:21" x14ac:dyDescent="0.25">
      <c r="A381" t="str">
        <f>Database!A381</f>
        <v>UTA</v>
      </c>
      <c r="B381" t="str">
        <f>Database!F381</f>
        <v>USA</v>
      </c>
      <c r="C381">
        <f>Database!G381</f>
        <v>2100000</v>
      </c>
      <c r="D381" t="str">
        <f t="shared" si="111"/>
        <v/>
      </c>
      <c r="E381" t="str">
        <f t="shared" si="111"/>
        <v/>
      </c>
      <c r="F381" t="str">
        <f t="shared" si="111"/>
        <v/>
      </c>
      <c r="G381" t="str">
        <f t="shared" si="111"/>
        <v/>
      </c>
      <c r="H381" t="str">
        <f t="shared" si="111"/>
        <v/>
      </c>
      <c r="I381" t="str">
        <f t="shared" si="111"/>
        <v/>
      </c>
      <c r="J381" t="str">
        <f t="shared" si="111"/>
        <v/>
      </c>
      <c r="K381" t="str">
        <f t="shared" si="111"/>
        <v/>
      </c>
      <c r="L381" t="str">
        <f t="shared" si="111"/>
        <v/>
      </c>
      <c r="M381" t="str">
        <f t="shared" si="111"/>
        <v/>
      </c>
      <c r="N381" t="str">
        <f t="shared" si="112"/>
        <v/>
      </c>
      <c r="O381" t="str">
        <f t="shared" si="112"/>
        <v/>
      </c>
      <c r="P381" t="str">
        <f t="shared" si="112"/>
        <v/>
      </c>
      <c r="Q381" t="str">
        <f t="shared" si="112"/>
        <v/>
      </c>
      <c r="R381" t="str">
        <f t="shared" si="112"/>
        <v/>
      </c>
      <c r="S381" t="str">
        <f t="shared" si="112"/>
        <v/>
      </c>
      <c r="T381">
        <f t="shared" si="112"/>
        <v>2100000</v>
      </c>
      <c r="U381" t="str">
        <f t="shared" si="113"/>
        <v/>
      </c>
    </row>
    <row r="382" spans="1:21" x14ac:dyDescent="0.25">
      <c r="A382" t="str">
        <f>Database!A382</f>
        <v>WSH</v>
      </c>
      <c r="B382" t="str">
        <f>Database!F382</f>
        <v>CAN</v>
      </c>
      <c r="C382">
        <f>Database!G382</f>
        <v>2100000</v>
      </c>
      <c r="D382" t="str">
        <f t="shared" ref="D382:M391" si="114">IF($B382=D$1,$C382,"")</f>
        <v/>
      </c>
      <c r="E382" t="str">
        <f t="shared" si="114"/>
        <v/>
      </c>
      <c r="F382" t="str">
        <f t="shared" si="114"/>
        <v/>
      </c>
      <c r="G382">
        <f t="shared" si="114"/>
        <v>2100000</v>
      </c>
      <c r="H382" t="str">
        <f t="shared" si="114"/>
        <v/>
      </c>
      <c r="I382" t="str">
        <f t="shared" si="114"/>
        <v/>
      </c>
      <c r="J382" t="str">
        <f t="shared" si="114"/>
        <v/>
      </c>
      <c r="K382" t="str">
        <f t="shared" si="114"/>
        <v/>
      </c>
      <c r="L382" t="str">
        <f t="shared" si="114"/>
        <v/>
      </c>
      <c r="M382" t="str">
        <f t="shared" si="114"/>
        <v/>
      </c>
      <c r="N382" t="str">
        <f t="shared" ref="N382:T391" si="115">IF($B382=N$1,$C382,"")</f>
        <v/>
      </c>
      <c r="O382" t="str">
        <f t="shared" si="115"/>
        <v/>
      </c>
      <c r="P382" t="str">
        <f t="shared" si="115"/>
        <v/>
      </c>
      <c r="Q382" t="str">
        <f t="shared" si="115"/>
        <v/>
      </c>
      <c r="R382" t="str">
        <f t="shared" si="115"/>
        <v/>
      </c>
      <c r="S382" t="str">
        <f t="shared" si="115"/>
        <v/>
      </c>
      <c r="T382" t="str">
        <f t="shared" si="115"/>
        <v/>
      </c>
      <c r="U382" t="str">
        <f t="shared" ref="U382:U391" si="116">IF($B382=U$1,$C382,"")</f>
        <v/>
      </c>
    </row>
    <row r="383" spans="1:21" x14ac:dyDescent="0.25">
      <c r="A383" t="str">
        <f>Database!A383</f>
        <v>SEA</v>
      </c>
      <c r="B383" t="str">
        <f>Database!F383</f>
        <v>CAN</v>
      </c>
      <c r="C383">
        <f>Database!G383</f>
        <v>2050000</v>
      </c>
      <c r="D383" t="str">
        <f t="shared" si="114"/>
        <v/>
      </c>
      <c r="E383" t="str">
        <f t="shared" si="114"/>
        <v/>
      </c>
      <c r="F383" t="str">
        <f t="shared" si="114"/>
        <v/>
      </c>
      <c r="G383">
        <f t="shared" si="114"/>
        <v>2050000</v>
      </c>
      <c r="H383" t="str">
        <f t="shared" si="114"/>
        <v/>
      </c>
      <c r="I383" t="str">
        <f t="shared" si="114"/>
        <v/>
      </c>
      <c r="J383" t="str">
        <f t="shared" si="114"/>
        <v/>
      </c>
      <c r="K383" t="str">
        <f t="shared" si="114"/>
        <v/>
      </c>
      <c r="L383" t="str">
        <f t="shared" si="114"/>
        <v/>
      </c>
      <c r="M383" t="str">
        <f t="shared" si="114"/>
        <v/>
      </c>
      <c r="N383" t="str">
        <f t="shared" si="115"/>
        <v/>
      </c>
      <c r="O383" t="str">
        <f t="shared" si="115"/>
        <v/>
      </c>
      <c r="P383" t="str">
        <f t="shared" si="115"/>
        <v/>
      </c>
      <c r="Q383" t="str">
        <f t="shared" si="115"/>
        <v/>
      </c>
      <c r="R383" t="str">
        <f t="shared" si="115"/>
        <v/>
      </c>
      <c r="S383" t="str">
        <f t="shared" si="115"/>
        <v/>
      </c>
      <c r="T383" t="str">
        <f t="shared" si="115"/>
        <v/>
      </c>
      <c r="U383" t="str">
        <f t="shared" si="116"/>
        <v/>
      </c>
    </row>
    <row r="384" spans="1:21" x14ac:dyDescent="0.25">
      <c r="A384" t="str">
        <f>Database!A384</f>
        <v>CAR</v>
      </c>
      <c r="B384" t="str">
        <f>Database!F384</f>
        <v>RUS</v>
      </c>
      <c r="C384">
        <f>Database!G384</f>
        <v>2000000</v>
      </c>
      <c r="D384" t="str">
        <f t="shared" si="114"/>
        <v/>
      </c>
      <c r="E384" t="str">
        <f t="shared" si="114"/>
        <v/>
      </c>
      <c r="F384" t="str">
        <f t="shared" si="114"/>
        <v/>
      </c>
      <c r="G384" t="str">
        <f t="shared" si="114"/>
        <v/>
      </c>
      <c r="H384" t="str">
        <f t="shared" si="114"/>
        <v/>
      </c>
      <c r="I384" t="str">
        <f t="shared" si="114"/>
        <v/>
      </c>
      <c r="J384" t="str">
        <f t="shared" si="114"/>
        <v/>
      </c>
      <c r="K384" t="str">
        <f t="shared" si="114"/>
        <v/>
      </c>
      <c r="L384" t="str">
        <f t="shared" si="114"/>
        <v/>
      </c>
      <c r="M384" t="str">
        <f t="shared" si="114"/>
        <v/>
      </c>
      <c r="N384" t="str">
        <f t="shared" si="115"/>
        <v/>
      </c>
      <c r="O384" t="str">
        <f t="shared" si="115"/>
        <v/>
      </c>
      <c r="P384">
        <f t="shared" si="115"/>
        <v>2000000</v>
      </c>
      <c r="Q384" t="str">
        <f t="shared" si="115"/>
        <v/>
      </c>
      <c r="R384" t="str">
        <f t="shared" si="115"/>
        <v/>
      </c>
      <c r="S384" t="str">
        <f t="shared" si="115"/>
        <v/>
      </c>
      <c r="T384" t="str">
        <f t="shared" si="115"/>
        <v/>
      </c>
      <c r="U384" t="str">
        <f t="shared" si="116"/>
        <v/>
      </c>
    </row>
    <row r="385" spans="1:21" x14ac:dyDescent="0.25">
      <c r="A385" t="str">
        <f>Database!A385</f>
        <v>CAR</v>
      </c>
      <c r="B385" t="str">
        <f>Database!F385</f>
        <v>CAN</v>
      </c>
      <c r="C385">
        <f>Database!G385</f>
        <v>2000000</v>
      </c>
      <c r="D385" t="str">
        <f t="shared" si="114"/>
        <v/>
      </c>
      <c r="E385" t="str">
        <f t="shared" si="114"/>
        <v/>
      </c>
      <c r="F385" t="str">
        <f t="shared" si="114"/>
        <v/>
      </c>
      <c r="G385">
        <f t="shared" si="114"/>
        <v>2000000</v>
      </c>
      <c r="H385" t="str">
        <f t="shared" si="114"/>
        <v/>
      </c>
      <c r="I385" t="str">
        <f t="shared" si="114"/>
        <v/>
      </c>
      <c r="J385" t="str">
        <f t="shared" si="114"/>
        <v/>
      </c>
      <c r="K385" t="str">
        <f t="shared" si="114"/>
        <v/>
      </c>
      <c r="L385" t="str">
        <f t="shared" si="114"/>
        <v/>
      </c>
      <c r="M385" t="str">
        <f t="shared" si="114"/>
        <v/>
      </c>
      <c r="N385" t="str">
        <f t="shared" si="115"/>
        <v/>
      </c>
      <c r="O385" t="str">
        <f t="shared" si="115"/>
        <v/>
      </c>
      <c r="P385" t="str">
        <f t="shared" si="115"/>
        <v/>
      </c>
      <c r="Q385" t="str">
        <f t="shared" si="115"/>
        <v/>
      </c>
      <c r="R385" t="str">
        <f t="shared" si="115"/>
        <v/>
      </c>
      <c r="S385" t="str">
        <f t="shared" si="115"/>
        <v/>
      </c>
      <c r="T385" t="str">
        <f t="shared" si="115"/>
        <v/>
      </c>
      <c r="U385" t="str">
        <f t="shared" si="116"/>
        <v/>
      </c>
    </row>
    <row r="386" spans="1:21" x14ac:dyDescent="0.25">
      <c r="A386" t="str">
        <f>Database!A386</f>
        <v>CGY</v>
      </c>
      <c r="B386" t="str">
        <f>Database!F386</f>
        <v>CAN</v>
      </c>
      <c r="C386">
        <f>Database!G386</f>
        <v>2000000</v>
      </c>
      <c r="D386" t="str">
        <f t="shared" si="114"/>
        <v/>
      </c>
      <c r="E386" t="str">
        <f t="shared" si="114"/>
        <v/>
      </c>
      <c r="F386" t="str">
        <f t="shared" si="114"/>
        <v/>
      </c>
      <c r="G386">
        <f t="shared" si="114"/>
        <v>2000000</v>
      </c>
      <c r="H386" t="str">
        <f t="shared" si="114"/>
        <v/>
      </c>
      <c r="I386" t="str">
        <f t="shared" si="114"/>
        <v/>
      </c>
      <c r="J386" t="str">
        <f t="shared" si="114"/>
        <v/>
      </c>
      <c r="K386" t="str">
        <f t="shared" si="114"/>
        <v/>
      </c>
      <c r="L386" t="str">
        <f t="shared" si="114"/>
        <v/>
      </c>
      <c r="M386" t="str">
        <f t="shared" si="114"/>
        <v/>
      </c>
      <c r="N386" t="str">
        <f t="shared" si="115"/>
        <v/>
      </c>
      <c r="O386" t="str">
        <f t="shared" si="115"/>
        <v/>
      </c>
      <c r="P386" t="str">
        <f t="shared" si="115"/>
        <v/>
      </c>
      <c r="Q386" t="str">
        <f t="shared" si="115"/>
        <v/>
      </c>
      <c r="R386" t="str">
        <f t="shared" si="115"/>
        <v/>
      </c>
      <c r="S386" t="str">
        <f t="shared" si="115"/>
        <v/>
      </c>
      <c r="T386" t="str">
        <f t="shared" si="115"/>
        <v/>
      </c>
      <c r="U386" t="str">
        <f t="shared" si="116"/>
        <v/>
      </c>
    </row>
    <row r="387" spans="1:21" x14ac:dyDescent="0.25">
      <c r="A387" t="str">
        <f>Database!A387</f>
        <v>CHI</v>
      </c>
      <c r="B387" t="str">
        <f>Database!F387</f>
        <v>USA</v>
      </c>
      <c r="C387">
        <f>Database!G387</f>
        <v>2000000</v>
      </c>
      <c r="D387" t="str">
        <f t="shared" si="114"/>
        <v/>
      </c>
      <c r="E387" t="str">
        <f t="shared" si="114"/>
        <v/>
      </c>
      <c r="F387" t="str">
        <f t="shared" si="114"/>
        <v/>
      </c>
      <c r="G387" t="str">
        <f t="shared" si="114"/>
        <v/>
      </c>
      <c r="H387" t="str">
        <f t="shared" si="114"/>
        <v/>
      </c>
      <c r="I387" t="str">
        <f t="shared" si="114"/>
        <v/>
      </c>
      <c r="J387" t="str">
        <f t="shared" si="114"/>
        <v/>
      </c>
      <c r="K387" t="str">
        <f t="shared" si="114"/>
        <v/>
      </c>
      <c r="L387" t="str">
        <f t="shared" si="114"/>
        <v/>
      </c>
      <c r="M387" t="str">
        <f t="shared" si="114"/>
        <v/>
      </c>
      <c r="N387" t="str">
        <f t="shared" si="115"/>
        <v/>
      </c>
      <c r="O387" t="str">
        <f t="shared" si="115"/>
        <v/>
      </c>
      <c r="P387" t="str">
        <f t="shared" si="115"/>
        <v/>
      </c>
      <c r="Q387" t="str">
        <f t="shared" si="115"/>
        <v/>
      </c>
      <c r="R387" t="str">
        <f t="shared" si="115"/>
        <v/>
      </c>
      <c r="S387" t="str">
        <f t="shared" si="115"/>
        <v/>
      </c>
      <c r="T387">
        <f t="shared" si="115"/>
        <v>2000000</v>
      </c>
      <c r="U387" t="str">
        <f t="shared" si="116"/>
        <v/>
      </c>
    </row>
    <row r="388" spans="1:21" x14ac:dyDescent="0.25">
      <c r="A388" t="str">
        <f>Database!A388</f>
        <v>DET</v>
      </c>
      <c r="B388" t="str">
        <f>Database!F388</f>
        <v>SWE</v>
      </c>
      <c r="C388">
        <f>Database!G388</f>
        <v>2000000</v>
      </c>
      <c r="D388" t="str">
        <f t="shared" si="114"/>
        <v/>
      </c>
      <c r="E388" t="str">
        <f t="shared" si="114"/>
        <v/>
      </c>
      <c r="F388" t="str">
        <f t="shared" si="114"/>
        <v/>
      </c>
      <c r="G388" t="str">
        <f t="shared" si="114"/>
        <v/>
      </c>
      <c r="H388" t="str">
        <f t="shared" si="114"/>
        <v/>
      </c>
      <c r="I388" t="str">
        <f t="shared" si="114"/>
        <v/>
      </c>
      <c r="J388" t="str">
        <f t="shared" si="114"/>
        <v/>
      </c>
      <c r="K388" t="str">
        <f t="shared" si="114"/>
        <v/>
      </c>
      <c r="L388" t="str">
        <f t="shared" si="114"/>
        <v/>
      </c>
      <c r="M388" t="str">
        <f t="shared" si="114"/>
        <v/>
      </c>
      <c r="N388" t="str">
        <f t="shared" si="115"/>
        <v/>
      </c>
      <c r="O388" t="str">
        <f t="shared" si="115"/>
        <v/>
      </c>
      <c r="P388" t="str">
        <f t="shared" si="115"/>
        <v/>
      </c>
      <c r="Q388" t="str">
        <f t="shared" si="115"/>
        <v/>
      </c>
      <c r="R388" t="str">
        <f t="shared" si="115"/>
        <v/>
      </c>
      <c r="S388">
        <f t="shared" si="115"/>
        <v>2000000</v>
      </c>
      <c r="T388" t="str">
        <f t="shared" si="115"/>
        <v/>
      </c>
      <c r="U388" t="str">
        <f t="shared" si="116"/>
        <v/>
      </c>
    </row>
    <row r="389" spans="1:21" x14ac:dyDescent="0.25">
      <c r="A389" t="str">
        <f>Database!A389</f>
        <v>MIN</v>
      </c>
      <c r="B389" t="str">
        <f>Database!F389</f>
        <v>DEU</v>
      </c>
      <c r="C389">
        <f>Database!G389</f>
        <v>2000000</v>
      </c>
      <c r="D389" t="str">
        <f t="shared" si="114"/>
        <v/>
      </c>
      <c r="E389" t="str">
        <f t="shared" si="114"/>
        <v/>
      </c>
      <c r="F389" t="str">
        <f t="shared" si="114"/>
        <v/>
      </c>
      <c r="G389" t="str">
        <f t="shared" si="114"/>
        <v/>
      </c>
      <c r="H389" t="str">
        <f t="shared" si="114"/>
        <v/>
      </c>
      <c r="I389" t="str">
        <f t="shared" si="114"/>
        <v/>
      </c>
      <c r="J389">
        <f t="shared" si="114"/>
        <v>2000000</v>
      </c>
      <c r="K389" t="str">
        <f t="shared" si="114"/>
        <v/>
      </c>
      <c r="L389" t="str">
        <f t="shared" si="114"/>
        <v/>
      </c>
      <c r="M389" t="str">
        <f t="shared" si="114"/>
        <v/>
      </c>
      <c r="N389" t="str">
        <f t="shared" si="115"/>
        <v/>
      </c>
      <c r="O389" t="str">
        <f t="shared" si="115"/>
        <v/>
      </c>
      <c r="P389" t="str">
        <f t="shared" si="115"/>
        <v/>
      </c>
      <c r="Q389" t="str">
        <f t="shared" si="115"/>
        <v/>
      </c>
      <c r="R389" t="str">
        <f t="shared" si="115"/>
        <v/>
      </c>
      <c r="S389" t="str">
        <f t="shared" si="115"/>
        <v/>
      </c>
      <c r="T389" t="str">
        <f t="shared" si="115"/>
        <v/>
      </c>
      <c r="U389" t="str">
        <f t="shared" si="116"/>
        <v/>
      </c>
    </row>
    <row r="390" spans="1:21" x14ac:dyDescent="0.25">
      <c r="A390" t="str">
        <f>Database!A390</f>
        <v>OTT</v>
      </c>
      <c r="B390" t="str">
        <f>Database!F390</f>
        <v>CAN</v>
      </c>
      <c r="C390">
        <f>Database!G390</f>
        <v>2000000</v>
      </c>
      <c r="D390" t="str">
        <f t="shared" si="114"/>
        <v/>
      </c>
      <c r="E390" t="str">
        <f t="shared" si="114"/>
        <v/>
      </c>
      <c r="F390" t="str">
        <f t="shared" si="114"/>
        <v/>
      </c>
      <c r="G390">
        <f t="shared" si="114"/>
        <v>2000000</v>
      </c>
      <c r="H390" t="str">
        <f t="shared" si="114"/>
        <v/>
      </c>
      <c r="I390" t="str">
        <f t="shared" si="114"/>
        <v/>
      </c>
      <c r="J390" t="str">
        <f t="shared" si="114"/>
        <v/>
      </c>
      <c r="K390" t="str">
        <f t="shared" si="114"/>
        <v/>
      </c>
      <c r="L390" t="str">
        <f t="shared" si="114"/>
        <v/>
      </c>
      <c r="M390" t="str">
        <f t="shared" si="114"/>
        <v/>
      </c>
      <c r="N390" t="str">
        <f t="shared" si="115"/>
        <v/>
      </c>
      <c r="O390" t="str">
        <f t="shared" si="115"/>
        <v/>
      </c>
      <c r="P390" t="str">
        <f t="shared" si="115"/>
        <v/>
      </c>
      <c r="Q390" t="str">
        <f t="shared" si="115"/>
        <v/>
      </c>
      <c r="R390" t="str">
        <f t="shared" si="115"/>
        <v/>
      </c>
      <c r="S390" t="str">
        <f t="shared" si="115"/>
        <v/>
      </c>
      <c r="T390" t="str">
        <f t="shared" si="115"/>
        <v/>
      </c>
      <c r="U390" t="str">
        <f t="shared" si="116"/>
        <v/>
      </c>
    </row>
    <row r="391" spans="1:21" x14ac:dyDescent="0.25">
      <c r="A391" t="str">
        <f>Database!A391</f>
        <v>PIT</v>
      </c>
      <c r="B391" t="str">
        <f>Database!F391</f>
        <v>USA</v>
      </c>
      <c r="C391">
        <f>Database!G391</f>
        <v>2000000</v>
      </c>
      <c r="D391" t="str">
        <f t="shared" si="114"/>
        <v/>
      </c>
      <c r="E391" t="str">
        <f t="shared" si="114"/>
        <v/>
      </c>
      <c r="F391" t="str">
        <f t="shared" si="114"/>
        <v/>
      </c>
      <c r="G391" t="str">
        <f t="shared" si="114"/>
        <v/>
      </c>
      <c r="H391" t="str">
        <f t="shared" si="114"/>
        <v/>
      </c>
      <c r="I391" t="str">
        <f t="shared" si="114"/>
        <v/>
      </c>
      <c r="J391" t="str">
        <f t="shared" si="114"/>
        <v/>
      </c>
      <c r="K391" t="str">
        <f t="shared" si="114"/>
        <v/>
      </c>
      <c r="L391" t="str">
        <f t="shared" si="114"/>
        <v/>
      </c>
      <c r="M391" t="str">
        <f t="shared" si="114"/>
        <v/>
      </c>
      <c r="N391" t="str">
        <f t="shared" si="115"/>
        <v/>
      </c>
      <c r="O391" t="str">
        <f t="shared" si="115"/>
        <v/>
      </c>
      <c r="P391" t="str">
        <f t="shared" si="115"/>
        <v/>
      </c>
      <c r="Q391" t="str">
        <f t="shared" si="115"/>
        <v/>
      </c>
      <c r="R391" t="str">
        <f t="shared" si="115"/>
        <v/>
      </c>
      <c r="S391" t="str">
        <f t="shared" si="115"/>
        <v/>
      </c>
      <c r="T391">
        <f t="shared" si="115"/>
        <v>2000000</v>
      </c>
      <c r="U391" t="str">
        <f t="shared" si="116"/>
        <v/>
      </c>
    </row>
    <row r="392" spans="1:21" x14ac:dyDescent="0.25">
      <c r="A392" t="str">
        <f>Database!A392</f>
        <v>SJS</v>
      </c>
      <c r="B392" t="str">
        <f>Database!F392</f>
        <v>USA</v>
      </c>
      <c r="C392">
        <f>Database!G392</f>
        <v>2000000</v>
      </c>
      <c r="D392" t="str">
        <f t="shared" ref="D392:M401" si="117">IF($B392=D$1,$C392,"")</f>
        <v/>
      </c>
      <c r="E392" t="str">
        <f t="shared" si="117"/>
        <v/>
      </c>
      <c r="F392" t="str">
        <f t="shared" si="117"/>
        <v/>
      </c>
      <c r="G392" t="str">
        <f t="shared" si="117"/>
        <v/>
      </c>
      <c r="H392" t="str">
        <f t="shared" si="117"/>
        <v/>
      </c>
      <c r="I392" t="str">
        <f t="shared" si="117"/>
        <v/>
      </c>
      <c r="J392" t="str">
        <f t="shared" si="117"/>
        <v/>
      </c>
      <c r="K392" t="str">
        <f t="shared" si="117"/>
        <v/>
      </c>
      <c r="L392" t="str">
        <f t="shared" si="117"/>
        <v/>
      </c>
      <c r="M392" t="str">
        <f t="shared" si="117"/>
        <v/>
      </c>
      <c r="N392" t="str">
        <f t="shared" ref="N392:T401" si="118">IF($B392=N$1,$C392,"")</f>
        <v/>
      </c>
      <c r="O392" t="str">
        <f t="shared" si="118"/>
        <v/>
      </c>
      <c r="P392" t="str">
        <f t="shared" si="118"/>
        <v/>
      </c>
      <c r="Q392" t="str">
        <f t="shared" si="118"/>
        <v/>
      </c>
      <c r="R392" t="str">
        <f t="shared" si="118"/>
        <v/>
      </c>
      <c r="S392" t="str">
        <f t="shared" si="118"/>
        <v/>
      </c>
      <c r="T392">
        <f t="shared" si="118"/>
        <v>2000000</v>
      </c>
      <c r="U392" t="str">
        <f t="shared" ref="U392:U401" si="119">IF($B392=U$1,$C392,"")</f>
        <v/>
      </c>
    </row>
    <row r="393" spans="1:21" x14ac:dyDescent="0.25">
      <c r="A393" t="str">
        <f>Database!A393</f>
        <v>UTA</v>
      </c>
      <c r="B393" t="str">
        <f>Database!F393</f>
        <v>FIN</v>
      </c>
      <c r="C393">
        <f>Database!G393</f>
        <v>2000000</v>
      </c>
      <c r="D393" t="str">
        <f t="shared" si="117"/>
        <v/>
      </c>
      <c r="E393" t="str">
        <f t="shared" si="117"/>
        <v/>
      </c>
      <c r="F393" t="str">
        <f t="shared" si="117"/>
        <v/>
      </c>
      <c r="G393" t="str">
        <f t="shared" si="117"/>
        <v/>
      </c>
      <c r="H393" t="str">
        <f t="shared" si="117"/>
        <v/>
      </c>
      <c r="I393" t="str">
        <f t="shared" si="117"/>
        <v/>
      </c>
      <c r="J393" t="str">
        <f t="shared" si="117"/>
        <v/>
      </c>
      <c r="K393" t="str">
        <f t="shared" si="117"/>
        <v/>
      </c>
      <c r="L393">
        <f t="shared" si="117"/>
        <v>2000000</v>
      </c>
      <c r="M393" t="str">
        <f t="shared" si="117"/>
        <v/>
      </c>
      <c r="N393" t="str">
        <f t="shared" si="118"/>
        <v/>
      </c>
      <c r="O393" t="str">
        <f t="shared" si="118"/>
        <v/>
      </c>
      <c r="P393" t="str">
        <f t="shared" si="118"/>
        <v/>
      </c>
      <c r="Q393" t="str">
        <f t="shared" si="118"/>
        <v/>
      </c>
      <c r="R393" t="str">
        <f t="shared" si="118"/>
        <v/>
      </c>
      <c r="S393" t="str">
        <f t="shared" si="118"/>
        <v/>
      </c>
      <c r="T393" t="str">
        <f t="shared" si="118"/>
        <v/>
      </c>
      <c r="U393" t="str">
        <f t="shared" si="119"/>
        <v/>
      </c>
    </row>
    <row r="394" spans="1:21" x14ac:dyDescent="0.25">
      <c r="A394" t="str">
        <f>Database!A394</f>
        <v>UTA</v>
      </c>
      <c r="B394" t="str">
        <f>Database!F394</f>
        <v>SWE</v>
      </c>
      <c r="C394">
        <f>Database!G394</f>
        <v>2000000</v>
      </c>
      <c r="D394" t="str">
        <f t="shared" si="117"/>
        <v/>
      </c>
      <c r="E394" t="str">
        <f t="shared" si="117"/>
        <v/>
      </c>
      <c r="F394" t="str">
        <f t="shared" si="117"/>
        <v/>
      </c>
      <c r="G394" t="str">
        <f t="shared" si="117"/>
        <v/>
      </c>
      <c r="H394" t="str">
        <f t="shared" si="117"/>
        <v/>
      </c>
      <c r="I394" t="str">
        <f t="shared" si="117"/>
        <v/>
      </c>
      <c r="J394" t="str">
        <f t="shared" si="117"/>
        <v/>
      </c>
      <c r="K394" t="str">
        <f t="shared" si="117"/>
        <v/>
      </c>
      <c r="L394" t="str">
        <f t="shared" si="117"/>
        <v/>
      </c>
      <c r="M394" t="str">
        <f t="shared" si="117"/>
        <v/>
      </c>
      <c r="N394" t="str">
        <f t="shared" si="118"/>
        <v/>
      </c>
      <c r="O394" t="str">
        <f t="shared" si="118"/>
        <v/>
      </c>
      <c r="P394" t="str">
        <f t="shared" si="118"/>
        <v/>
      </c>
      <c r="Q394" t="str">
        <f t="shared" si="118"/>
        <v/>
      </c>
      <c r="R394" t="str">
        <f t="shared" si="118"/>
        <v/>
      </c>
      <c r="S394">
        <f t="shared" si="118"/>
        <v>2000000</v>
      </c>
      <c r="T394" t="str">
        <f t="shared" si="118"/>
        <v/>
      </c>
      <c r="U394" t="str">
        <f t="shared" si="119"/>
        <v/>
      </c>
    </row>
    <row r="395" spans="1:21" x14ac:dyDescent="0.25">
      <c r="A395" t="str">
        <f>Database!A395</f>
        <v>VAN</v>
      </c>
      <c r="B395" t="str">
        <f>Database!F395</f>
        <v>CAN</v>
      </c>
      <c r="C395">
        <f>Database!G395</f>
        <v>2000000</v>
      </c>
      <c r="D395" t="str">
        <f t="shared" si="117"/>
        <v/>
      </c>
      <c r="E395" t="str">
        <f t="shared" si="117"/>
        <v/>
      </c>
      <c r="F395" t="str">
        <f t="shared" si="117"/>
        <v/>
      </c>
      <c r="G395">
        <f t="shared" si="117"/>
        <v>2000000</v>
      </c>
      <c r="H395" t="str">
        <f t="shared" si="117"/>
        <v/>
      </c>
      <c r="I395" t="str">
        <f t="shared" si="117"/>
        <v/>
      </c>
      <c r="J395" t="str">
        <f t="shared" si="117"/>
        <v/>
      </c>
      <c r="K395" t="str">
        <f t="shared" si="117"/>
        <v/>
      </c>
      <c r="L395" t="str">
        <f t="shared" si="117"/>
        <v/>
      </c>
      <c r="M395" t="str">
        <f t="shared" si="117"/>
        <v/>
      </c>
      <c r="N395" t="str">
        <f t="shared" si="118"/>
        <v/>
      </c>
      <c r="O395" t="str">
        <f t="shared" si="118"/>
        <v/>
      </c>
      <c r="P395" t="str">
        <f t="shared" si="118"/>
        <v/>
      </c>
      <c r="Q395" t="str">
        <f t="shared" si="118"/>
        <v/>
      </c>
      <c r="R395" t="str">
        <f t="shared" si="118"/>
        <v/>
      </c>
      <c r="S395" t="str">
        <f t="shared" si="118"/>
        <v/>
      </c>
      <c r="T395" t="str">
        <f t="shared" si="118"/>
        <v/>
      </c>
      <c r="U395" t="str">
        <f t="shared" si="119"/>
        <v/>
      </c>
    </row>
    <row r="396" spans="1:21" x14ac:dyDescent="0.25">
      <c r="A396" t="str">
        <f>Database!A396</f>
        <v>WPG</v>
      </c>
      <c r="B396" t="str">
        <f>Database!F396</f>
        <v>RUS</v>
      </c>
      <c r="C396">
        <f>Database!G396</f>
        <v>2000000</v>
      </c>
      <c r="D396" t="str">
        <f t="shared" si="117"/>
        <v/>
      </c>
      <c r="E396" t="str">
        <f t="shared" si="117"/>
        <v/>
      </c>
      <c r="F396" t="str">
        <f t="shared" si="117"/>
        <v/>
      </c>
      <c r="G396" t="str">
        <f t="shared" si="117"/>
        <v/>
      </c>
      <c r="H396" t="str">
        <f t="shared" si="117"/>
        <v/>
      </c>
      <c r="I396" t="str">
        <f t="shared" si="117"/>
        <v/>
      </c>
      <c r="J396" t="str">
        <f t="shared" si="117"/>
        <v/>
      </c>
      <c r="K396" t="str">
        <f t="shared" si="117"/>
        <v/>
      </c>
      <c r="L396" t="str">
        <f t="shared" si="117"/>
        <v/>
      </c>
      <c r="M396" t="str">
        <f t="shared" si="117"/>
        <v/>
      </c>
      <c r="N396" t="str">
        <f t="shared" si="118"/>
        <v/>
      </c>
      <c r="O396" t="str">
        <f t="shared" si="118"/>
        <v/>
      </c>
      <c r="P396">
        <f t="shared" si="118"/>
        <v>2000000</v>
      </c>
      <c r="Q396" t="str">
        <f t="shared" si="118"/>
        <v/>
      </c>
      <c r="R396" t="str">
        <f t="shared" si="118"/>
        <v/>
      </c>
      <c r="S396" t="str">
        <f t="shared" si="118"/>
        <v/>
      </c>
      <c r="T396" t="str">
        <f t="shared" si="118"/>
        <v/>
      </c>
      <c r="U396" t="str">
        <f t="shared" si="119"/>
        <v/>
      </c>
    </row>
    <row r="397" spans="1:21" x14ac:dyDescent="0.25">
      <c r="A397" t="str">
        <f>Database!A397</f>
        <v>UTA</v>
      </c>
      <c r="B397" t="str">
        <f>Database!F397</f>
        <v>CAN</v>
      </c>
      <c r="C397">
        <f>Database!G397</f>
        <v>1950000</v>
      </c>
      <c r="D397" t="str">
        <f t="shared" si="117"/>
        <v/>
      </c>
      <c r="E397" t="str">
        <f t="shared" si="117"/>
        <v/>
      </c>
      <c r="F397" t="str">
        <f t="shared" si="117"/>
        <v/>
      </c>
      <c r="G397">
        <f t="shared" si="117"/>
        <v>1950000</v>
      </c>
      <c r="H397" t="str">
        <f t="shared" si="117"/>
        <v/>
      </c>
      <c r="I397" t="str">
        <f t="shared" si="117"/>
        <v/>
      </c>
      <c r="J397" t="str">
        <f t="shared" si="117"/>
        <v/>
      </c>
      <c r="K397" t="str">
        <f t="shared" si="117"/>
        <v/>
      </c>
      <c r="L397" t="str">
        <f t="shared" si="117"/>
        <v/>
      </c>
      <c r="M397" t="str">
        <f t="shared" si="117"/>
        <v/>
      </c>
      <c r="N397" t="str">
        <f t="shared" si="118"/>
        <v/>
      </c>
      <c r="O397" t="str">
        <f t="shared" si="118"/>
        <v/>
      </c>
      <c r="P397" t="str">
        <f t="shared" si="118"/>
        <v/>
      </c>
      <c r="Q397" t="str">
        <f t="shared" si="118"/>
        <v/>
      </c>
      <c r="R397" t="str">
        <f t="shared" si="118"/>
        <v/>
      </c>
      <c r="S397" t="str">
        <f t="shared" si="118"/>
        <v/>
      </c>
      <c r="T397" t="str">
        <f t="shared" si="118"/>
        <v/>
      </c>
      <c r="U397" t="str">
        <f t="shared" si="119"/>
        <v/>
      </c>
    </row>
    <row r="398" spans="1:21" x14ac:dyDescent="0.25">
      <c r="A398" t="str">
        <f>Database!A398</f>
        <v>ANA</v>
      </c>
      <c r="B398" t="str">
        <f>Database!F398</f>
        <v>USA</v>
      </c>
      <c r="C398">
        <f>Database!G398</f>
        <v>1900000</v>
      </c>
      <c r="D398" t="str">
        <f t="shared" si="117"/>
        <v/>
      </c>
      <c r="E398" t="str">
        <f t="shared" si="117"/>
        <v/>
      </c>
      <c r="F398" t="str">
        <f t="shared" si="117"/>
        <v/>
      </c>
      <c r="G398" t="str">
        <f t="shared" si="117"/>
        <v/>
      </c>
      <c r="H398" t="str">
        <f t="shared" si="117"/>
        <v/>
      </c>
      <c r="I398" t="str">
        <f t="shared" si="117"/>
        <v/>
      </c>
      <c r="J398" t="str">
        <f t="shared" si="117"/>
        <v/>
      </c>
      <c r="K398" t="str">
        <f t="shared" si="117"/>
        <v/>
      </c>
      <c r="L398" t="str">
        <f t="shared" si="117"/>
        <v/>
      </c>
      <c r="M398" t="str">
        <f t="shared" si="117"/>
        <v/>
      </c>
      <c r="N398" t="str">
        <f t="shared" si="118"/>
        <v/>
      </c>
      <c r="O398" t="str">
        <f t="shared" si="118"/>
        <v/>
      </c>
      <c r="P398" t="str">
        <f t="shared" si="118"/>
        <v/>
      </c>
      <c r="Q398" t="str">
        <f t="shared" si="118"/>
        <v/>
      </c>
      <c r="R398" t="str">
        <f t="shared" si="118"/>
        <v/>
      </c>
      <c r="S398" t="str">
        <f t="shared" si="118"/>
        <v/>
      </c>
      <c r="T398">
        <f t="shared" si="118"/>
        <v>1900000</v>
      </c>
      <c r="U398" t="str">
        <f t="shared" si="119"/>
        <v/>
      </c>
    </row>
    <row r="399" spans="1:21" x14ac:dyDescent="0.25">
      <c r="A399" t="str">
        <f>Database!A399</f>
        <v>VAN</v>
      </c>
      <c r="B399" t="str">
        <f>Database!F399</f>
        <v>LAT</v>
      </c>
      <c r="C399">
        <f>Database!G399</f>
        <v>1900000</v>
      </c>
      <c r="D399" t="str">
        <f t="shared" si="117"/>
        <v/>
      </c>
      <c r="E399" t="str">
        <f t="shared" si="117"/>
        <v/>
      </c>
      <c r="F399" t="str">
        <f t="shared" si="117"/>
        <v/>
      </c>
      <c r="G399" t="str">
        <f t="shared" si="117"/>
        <v/>
      </c>
      <c r="H399" t="str">
        <f t="shared" si="117"/>
        <v/>
      </c>
      <c r="I399" t="str">
        <f t="shared" si="117"/>
        <v/>
      </c>
      <c r="J399" t="str">
        <f t="shared" si="117"/>
        <v/>
      </c>
      <c r="K399" t="str">
        <f t="shared" si="117"/>
        <v/>
      </c>
      <c r="L399" t="str">
        <f t="shared" si="117"/>
        <v/>
      </c>
      <c r="M399" t="str">
        <f t="shared" si="117"/>
        <v/>
      </c>
      <c r="N399">
        <f t="shared" si="118"/>
        <v>1900000</v>
      </c>
      <c r="O399" t="str">
        <f t="shared" si="118"/>
        <v/>
      </c>
      <c r="P399" t="str">
        <f t="shared" si="118"/>
        <v/>
      </c>
      <c r="Q399" t="str">
        <f t="shared" si="118"/>
        <v/>
      </c>
      <c r="R399" t="str">
        <f t="shared" si="118"/>
        <v/>
      </c>
      <c r="S399" t="str">
        <f t="shared" si="118"/>
        <v/>
      </c>
      <c r="T399" t="str">
        <f t="shared" si="118"/>
        <v/>
      </c>
      <c r="U399" t="str">
        <f t="shared" si="119"/>
        <v/>
      </c>
    </row>
    <row r="400" spans="1:21" x14ac:dyDescent="0.25">
      <c r="A400" t="str">
        <f>Database!A400</f>
        <v>VEG</v>
      </c>
      <c r="B400" t="str">
        <f>Database!F400</f>
        <v>CAN</v>
      </c>
      <c r="C400">
        <f>Database!G400</f>
        <v>1900000</v>
      </c>
      <c r="D400" t="str">
        <f t="shared" si="117"/>
        <v/>
      </c>
      <c r="E400" t="str">
        <f t="shared" si="117"/>
        <v/>
      </c>
      <c r="F400" t="str">
        <f t="shared" si="117"/>
        <v/>
      </c>
      <c r="G400">
        <f t="shared" si="117"/>
        <v>1900000</v>
      </c>
      <c r="H400" t="str">
        <f t="shared" si="117"/>
        <v/>
      </c>
      <c r="I400" t="str">
        <f t="shared" si="117"/>
        <v/>
      </c>
      <c r="J400" t="str">
        <f t="shared" si="117"/>
        <v/>
      </c>
      <c r="K400" t="str">
        <f t="shared" si="117"/>
        <v/>
      </c>
      <c r="L400" t="str">
        <f t="shared" si="117"/>
        <v/>
      </c>
      <c r="M400" t="str">
        <f t="shared" si="117"/>
        <v/>
      </c>
      <c r="N400" t="str">
        <f t="shared" si="118"/>
        <v/>
      </c>
      <c r="O400" t="str">
        <f t="shared" si="118"/>
        <v/>
      </c>
      <c r="P400" t="str">
        <f t="shared" si="118"/>
        <v/>
      </c>
      <c r="Q400" t="str">
        <f t="shared" si="118"/>
        <v/>
      </c>
      <c r="R400" t="str">
        <f t="shared" si="118"/>
        <v/>
      </c>
      <c r="S400" t="str">
        <f t="shared" si="118"/>
        <v/>
      </c>
      <c r="T400" t="str">
        <f t="shared" si="118"/>
        <v/>
      </c>
      <c r="U400" t="str">
        <f t="shared" si="119"/>
        <v/>
      </c>
    </row>
    <row r="401" spans="1:21" x14ac:dyDescent="0.25">
      <c r="A401" t="str">
        <f>Database!A401</f>
        <v>WSH</v>
      </c>
      <c r="B401" t="str">
        <f>Database!F401</f>
        <v>USA</v>
      </c>
      <c r="C401">
        <f>Database!G401</f>
        <v>1900000</v>
      </c>
      <c r="D401" t="str">
        <f t="shared" si="117"/>
        <v/>
      </c>
      <c r="E401" t="str">
        <f t="shared" si="117"/>
        <v/>
      </c>
      <c r="F401" t="str">
        <f t="shared" si="117"/>
        <v/>
      </c>
      <c r="G401" t="str">
        <f t="shared" si="117"/>
        <v/>
      </c>
      <c r="H401" t="str">
        <f t="shared" si="117"/>
        <v/>
      </c>
      <c r="I401" t="str">
        <f t="shared" si="117"/>
        <v/>
      </c>
      <c r="J401" t="str">
        <f t="shared" si="117"/>
        <v/>
      </c>
      <c r="K401" t="str">
        <f t="shared" si="117"/>
        <v/>
      </c>
      <c r="L401" t="str">
        <f t="shared" si="117"/>
        <v/>
      </c>
      <c r="M401" t="str">
        <f t="shared" si="117"/>
        <v/>
      </c>
      <c r="N401" t="str">
        <f t="shared" si="118"/>
        <v/>
      </c>
      <c r="O401" t="str">
        <f t="shared" si="118"/>
        <v/>
      </c>
      <c r="P401" t="str">
        <f t="shared" si="118"/>
        <v/>
      </c>
      <c r="Q401" t="str">
        <f t="shared" si="118"/>
        <v/>
      </c>
      <c r="R401" t="str">
        <f t="shared" si="118"/>
        <v/>
      </c>
      <c r="S401" t="str">
        <f t="shared" si="118"/>
        <v/>
      </c>
      <c r="T401">
        <f t="shared" si="118"/>
        <v>1900000</v>
      </c>
      <c r="U401" t="str">
        <f t="shared" si="119"/>
        <v/>
      </c>
    </row>
    <row r="402" spans="1:21" x14ac:dyDescent="0.25">
      <c r="A402" t="str">
        <f>Database!A402</f>
        <v>BOS</v>
      </c>
      <c r="B402" t="str">
        <f>Database!F402</f>
        <v>USA</v>
      </c>
      <c r="C402">
        <f>Database!G402</f>
        <v>1850000</v>
      </c>
      <c r="D402" t="str">
        <f t="shared" ref="D402:M411" si="120">IF($B402=D$1,$C402,"")</f>
        <v/>
      </c>
      <c r="E402" t="str">
        <f t="shared" si="120"/>
        <v/>
      </c>
      <c r="F402" t="str">
        <f t="shared" si="120"/>
        <v/>
      </c>
      <c r="G402" t="str">
        <f t="shared" si="120"/>
        <v/>
      </c>
      <c r="H402" t="str">
        <f t="shared" si="120"/>
        <v/>
      </c>
      <c r="I402" t="str">
        <f t="shared" si="120"/>
        <v/>
      </c>
      <c r="J402" t="str">
        <f t="shared" si="120"/>
        <v/>
      </c>
      <c r="K402" t="str">
        <f t="shared" si="120"/>
        <v/>
      </c>
      <c r="L402" t="str">
        <f t="shared" si="120"/>
        <v/>
      </c>
      <c r="M402" t="str">
        <f t="shared" si="120"/>
        <v/>
      </c>
      <c r="N402" t="str">
        <f t="shared" ref="N402:T411" si="121">IF($B402=N$1,$C402,"")</f>
        <v/>
      </c>
      <c r="O402" t="str">
        <f t="shared" si="121"/>
        <v/>
      </c>
      <c r="P402" t="str">
        <f t="shared" si="121"/>
        <v/>
      </c>
      <c r="Q402" t="str">
        <f t="shared" si="121"/>
        <v/>
      </c>
      <c r="R402" t="str">
        <f t="shared" si="121"/>
        <v/>
      </c>
      <c r="S402" t="str">
        <f t="shared" si="121"/>
        <v/>
      </c>
      <c r="T402">
        <f t="shared" si="121"/>
        <v>1850000</v>
      </c>
      <c r="U402" t="str">
        <f t="shared" ref="U402:U411" si="122">IF($B402=U$1,$C402,"")</f>
        <v/>
      </c>
    </row>
    <row r="403" spans="1:21" x14ac:dyDescent="0.25">
      <c r="A403" t="str">
        <f>Database!A403</f>
        <v>PIT</v>
      </c>
      <c r="B403" t="str">
        <f>Database!F403</f>
        <v>USA</v>
      </c>
      <c r="C403">
        <f>Database!G403</f>
        <v>1850000</v>
      </c>
      <c r="D403" t="str">
        <f t="shared" si="120"/>
        <v/>
      </c>
      <c r="E403" t="str">
        <f t="shared" si="120"/>
        <v/>
      </c>
      <c r="F403" t="str">
        <f t="shared" si="120"/>
        <v/>
      </c>
      <c r="G403" t="str">
        <f t="shared" si="120"/>
        <v/>
      </c>
      <c r="H403" t="str">
        <f t="shared" si="120"/>
        <v/>
      </c>
      <c r="I403" t="str">
        <f t="shared" si="120"/>
        <v/>
      </c>
      <c r="J403" t="str">
        <f t="shared" si="120"/>
        <v/>
      </c>
      <c r="K403" t="str">
        <f t="shared" si="120"/>
        <v/>
      </c>
      <c r="L403" t="str">
        <f t="shared" si="120"/>
        <v/>
      </c>
      <c r="M403" t="str">
        <f t="shared" si="120"/>
        <v/>
      </c>
      <c r="N403" t="str">
        <f t="shared" si="121"/>
        <v/>
      </c>
      <c r="O403" t="str">
        <f t="shared" si="121"/>
        <v/>
      </c>
      <c r="P403" t="str">
        <f t="shared" si="121"/>
        <v/>
      </c>
      <c r="Q403" t="str">
        <f t="shared" si="121"/>
        <v/>
      </c>
      <c r="R403" t="str">
        <f t="shared" si="121"/>
        <v/>
      </c>
      <c r="S403" t="str">
        <f t="shared" si="121"/>
        <v/>
      </c>
      <c r="T403">
        <f t="shared" si="121"/>
        <v>1850000</v>
      </c>
      <c r="U403" t="str">
        <f t="shared" si="122"/>
        <v/>
      </c>
    </row>
    <row r="404" spans="1:21" x14ac:dyDescent="0.25">
      <c r="A404" t="str">
        <f>Database!A404</f>
        <v>WSH</v>
      </c>
      <c r="B404" t="str">
        <f>Database!F404</f>
        <v>USA</v>
      </c>
      <c r="C404">
        <f>Database!G404</f>
        <v>1850000</v>
      </c>
      <c r="D404" t="str">
        <f t="shared" si="120"/>
        <v/>
      </c>
      <c r="E404" t="str">
        <f t="shared" si="120"/>
        <v/>
      </c>
      <c r="F404" t="str">
        <f t="shared" si="120"/>
        <v/>
      </c>
      <c r="G404" t="str">
        <f t="shared" si="120"/>
        <v/>
      </c>
      <c r="H404" t="str">
        <f t="shared" si="120"/>
        <v/>
      </c>
      <c r="I404" t="str">
        <f t="shared" si="120"/>
        <v/>
      </c>
      <c r="J404" t="str">
        <f t="shared" si="120"/>
        <v/>
      </c>
      <c r="K404" t="str">
        <f t="shared" si="120"/>
        <v/>
      </c>
      <c r="L404" t="str">
        <f t="shared" si="120"/>
        <v/>
      </c>
      <c r="M404" t="str">
        <f t="shared" si="120"/>
        <v/>
      </c>
      <c r="N404" t="str">
        <f t="shared" si="121"/>
        <v/>
      </c>
      <c r="O404" t="str">
        <f t="shared" si="121"/>
        <v/>
      </c>
      <c r="P404" t="str">
        <f t="shared" si="121"/>
        <v/>
      </c>
      <c r="Q404" t="str">
        <f t="shared" si="121"/>
        <v/>
      </c>
      <c r="R404" t="str">
        <f t="shared" si="121"/>
        <v/>
      </c>
      <c r="S404" t="str">
        <f t="shared" si="121"/>
        <v/>
      </c>
      <c r="T404">
        <f t="shared" si="121"/>
        <v>1850000</v>
      </c>
      <c r="U404" t="str">
        <f t="shared" si="122"/>
        <v/>
      </c>
    </row>
    <row r="405" spans="1:21" x14ac:dyDescent="0.25">
      <c r="A405" t="str">
        <f>Database!A405</f>
        <v>VEG</v>
      </c>
      <c r="B405" t="str">
        <f>Database!F405</f>
        <v>RUS</v>
      </c>
      <c r="C405">
        <f>Database!G405</f>
        <v>1835000</v>
      </c>
      <c r="D405" t="str">
        <f t="shared" si="120"/>
        <v/>
      </c>
      <c r="E405" t="str">
        <f t="shared" si="120"/>
        <v/>
      </c>
      <c r="F405" t="str">
        <f t="shared" si="120"/>
        <v/>
      </c>
      <c r="G405" t="str">
        <f t="shared" si="120"/>
        <v/>
      </c>
      <c r="H405" t="str">
        <f t="shared" si="120"/>
        <v/>
      </c>
      <c r="I405" t="str">
        <f t="shared" si="120"/>
        <v/>
      </c>
      <c r="J405" t="str">
        <f t="shared" si="120"/>
        <v/>
      </c>
      <c r="K405" t="str">
        <f t="shared" si="120"/>
        <v/>
      </c>
      <c r="L405" t="str">
        <f t="shared" si="120"/>
        <v/>
      </c>
      <c r="M405" t="str">
        <f t="shared" si="120"/>
        <v/>
      </c>
      <c r="N405" t="str">
        <f t="shared" si="121"/>
        <v/>
      </c>
      <c r="O405" t="str">
        <f t="shared" si="121"/>
        <v/>
      </c>
      <c r="P405">
        <f t="shared" si="121"/>
        <v>1835000</v>
      </c>
      <c r="Q405" t="str">
        <f t="shared" si="121"/>
        <v/>
      </c>
      <c r="R405" t="str">
        <f t="shared" si="121"/>
        <v/>
      </c>
      <c r="S405" t="str">
        <f t="shared" si="121"/>
        <v/>
      </c>
      <c r="T405" t="str">
        <f t="shared" si="121"/>
        <v/>
      </c>
      <c r="U405" t="str">
        <f t="shared" si="122"/>
        <v/>
      </c>
    </row>
    <row r="406" spans="1:21" x14ac:dyDescent="0.25">
      <c r="A406" t="str">
        <f>Database!A406</f>
        <v>CBJ</v>
      </c>
      <c r="B406" t="str">
        <f>Database!F406</f>
        <v>CAN</v>
      </c>
      <c r="C406">
        <f>Database!G406</f>
        <v>1800000</v>
      </c>
      <c r="D406" t="str">
        <f t="shared" si="120"/>
        <v/>
      </c>
      <c r="E406" t="str">
        <f t="shared" si="120"/>
        <v/>
      </c>
      <c r="F406" t="str">
        <f t="shared" si="120"/>
        <v/>
      </c>
      <c r="G406">
        <f t="shared" si="120"/>
        <v>1800000</v>
      </c>
      <c r="H406" t="str">
        <f t="shared" si="120"/>
        <v/>
      </c>
      <c r="I406" t="str">
        <f t="shared" si="120"/>
        <v/>
      </c>
      <c r="J406" t="str">
        <f t="shared" si="120"/>
        <v/>
      </c>
      <c r="K406" t="str">
        <f t="shared" si="120"/>
        <v/>
      </c>
      <c r="L406" t="str">
        <f t="shared" si="120"/>
        <v/>
      </c>
      <c r="M406" t="str">
        <f t="shared" si="120"/>
        <v/>
      </c>
      <c r="N406" t="str">
        <f t="shared" si="121"/>
        <v/>
      </c>
      <c r="O406" t="str">
        <f t="shared" si="121"/>
        <v/>
      </c>
      <c r="P406" t="str">
        <f t="shared" si="121"/>
        <v/>
      </c>
      <c r="Q406" t="str">
        <f t="shared" si="121"/>
        <v/>
      </c>
      <c r="R406" t="str">
        <f t="shared" si="121"/>
        <v/>
      </c>
      <c r="S406" t="str">
        <f t="shared" si="121"/>
        <v/>
      </c>
      <c r="T406" t="str">
        <f t="shared" si="121"/>
        <v/>
      </c>
      <c r="U406" t="str">
        <f t="shared" si="122"/>
        <v/>
      </c>
    </row>
    <row r="407" spans="1:21" x14ac:dyDescent="0.25">
      <c r="A407" t="str">
        <f>Database!A407</f>
        <v>VEG</v>
      </c>
      <c r="B407" t="str">
        <f>Database!F407</f>
        <v>RUS</v>
      </c>
      <c r="C407">
        <f>Database!G407</f>
        <v>1800000</v>
      </c>
      <c r="D407" t="str">
        <f t="shared" si="120"/>
        <v/>
      </c>
      <c r="E407" t="str">
        <f t="shared" si="120"/>
        <v/>
      </c>
      <c r="F407" t="str">
        <f t="shared" si="120"/>
        <v/>
      </c>
      <c r="G407" t="str">
        <f t="shared" si="120"/>
        <v/>
      </c>
      <c r="H407" t="str">
        <f t="shared" si="120"/>
        <v/>
      </c>
      <c r="I407" t="str">
        <f t="shared" si="120"/>
        <v/>
      </c>
      <c r="J407" t="str">
        <f t="shared" si="120"/>
        <v/>
      </c>
      <c r="K407" t="str">
        <f t="shared" si="120"/>
        <v/>
      </c>
      <c r="L407" t="str">
        <f t="shared" si="120"/>
        <v/>
      </c>
      <c r="M407" t="str">
        <f t="shared" si="120"/>
        <v/>
      </c>
      <c r="N407" t="str">
        <f t="shared" si="121"/>
        <v/>
      </c>
      <c r="O407" t="str">
        <f t="shared" si="121"/>
        <v/>
      </c>
      <c r="P407">
        <f t="shared" si="121"/>
        <v>1800000</v>
      </c>
      <c r="Q407" t="str">
        <f t="shared" si="121"/>
        <v/>
      </c>
      <c r="R407" t="str">
        <f t="shared" si="121"/>
        <v/>
      </c>
      <c r="S407" t="str">
        <f t="shared" si="121"/>
        <v/>
      </c>
      <c r="T407" t="str">
        <f t="shared" si="121"/>
        <v/>
      </c>
      <c r="U407" t="str">
        <f t="shared" si="122"/>
        <v/>
      </c>
    </row>
    <row r="408" spans="1:21" x14ac:dyDescent="0.25">
      <c r="A408" t="str">
        <f>Database!A408</f>
        <v>ANA</v>
      </c>
      <c r="B408" t="str">
        <f>Database!F408</f>
        <v>FIN</v>
      </c>
      <c r="C408">
        <f>Database!G408</f>
        <v>1792708</v>
      </c>
      <c r="D408" t="str">
        <f t="shared" si="120"/>
        <v/>
      </c>
      <c r="E408" t="str">
        <f t="shared" si="120"/>
        <v/>
      </c>
      <c r="F408" t="str">
        <f t="shared" si="120"/>
        <v/>
      </c>
      <c r="G408" t="str">
        <f t="shared" si="120"/>
        <v/>
      </c>
      <c r="H408" t="str">
        <f t="shared" si="120"/>
        <v/>
      </c>
      <c r="I408" t="str">
        <f t="shared" si="120"/>
        <v/>
      </c>
      <c r="J408" t="str">
        <f t="shared" si="120"/>
        <v/>
      </c>
      <c r="K408" t="str">
        <f t="shared" si="120"/>
        <v/>
      </c>
      <c r="L408">
        <f t="shared" si="120"/>
        <v>1792708</v>
      </c>
      <c r="M408" t="str">
        <f t="shared" si="120"/>
        <v/>
      </c>
      <c r="N408" t="str">
        <f t="shared" si="121"/>
        <v/>
      </c>
      <c r="O408" t="str">
        <f t="shared" si="121"/>
        <v/>
      </c>
      <c r="P408" t="str">
        <f t="shared" si="121"/>
        <v/>
      </c>
      <c r="Q408" t="str">
        <f t="shared" si="121"/>
        <v/>
      </c>
      <c r="R408" t="str">
        <f t="shared" si="121"/>
        <v/>
      </c>
      <c r="S408" t="str">
        <f t="shared" si="121"/>
        <v/>
      </c>
      <c r="T408" t="str">
        <f t="shared" si="121"/>
        <v/>
      </c>
      <c r="U408" t="str">
        <f t="shared" si="122"/>
        <v/>
      </c>
    </row>
    <row r="409" spans="1:21" x14ac:dyDescent="0.25">
      <c r="A409" t="str">
        <f>Database!A409</f>
        <v>CAR</v>
      </c>
      <c r="B409" t="str">
        <f>Database!F409</f>
        <v>CAN</v>
      </c>
      <c r="C409">
        <f>Database!G409</f>
        <v>1750000</v>
      </c>
      <c r="D409" t="str">
        <f t="shared" si="120"/>
        <v/>
      </c>
      <c r="E409" t="str">
        <f t="shared" si="120"/>
        <v/>
      </c>
      <c r="F409" t="str">
        <f t="shared" si="120"/>
        <v/>
      </c>
      <c r="G409">
        <f t="shared" si="120"/>
        <v>1750000</v>
      </c>
      <c r="H409" t="str">
        <f t="shared" si="120"/>
        <v/>
      </c>
      <c r="I409" t="str">
        <f t="shared" si="120"/>
        <v/>
      </c>
      <c r="J409" t="str">
        <f t="shared" si="120"/>
        <v/>
      </c>
      <c r="K409" t="str">
        <f t="shared" si="120"/>
        <v/>
      </c>
      <c r="L409" t="str">
        <f t="shared" si="120"/>
        <v/>
      </c>
      <c r="M409" t="str">
        <f t="shared" si="120"/>
        <v/>
      </c>
      <c r="N409" t="str">
        <f t="shared" si="121"/>
        <v/>
      </c>
      <c r="O409" t="str">
        <f t="shared" si="121"/>
        <v/>
      </c>
      <c r="P409" t="str">
        <f t="shared" si="121"/>
        <v/>
      </c>
      <c r="Q409" t="str">
        <f t="shared" si="121"/>
        <v/>
      </c>
      <c r="R409" t="str">
        <f t="shared" si="121"/>
        <v/>
      </c>
      <c r="S409" t="str">
        <f t="shared" si="121"/>
        <v/>
      </c>
      <c r="T409" t="str">
        <f t="shared" si="121"/>
        <v/>
      </c>
      <c r="U409" t="str">
        <f t="shared" si="122"/>
        <v/>
      </c>
    </row>
    <row r="410" spans="1:21" x14ac:dyDescent="0.25">
      <c r="A410" t="str">
        <f>Database!A410</f>
        <v>CGY</v>
      </c>
      <c r="B410" t="str">
        <f>Database!F410</f>
        <v>CAN</v>
      </c>
      <c r="C410">
        <f>Database!G410</f>
        <v>1750000</v>
      </c>
      <c r="D410" t="str">
        <f t="shared" si="120"/>
        <v/>
      </c>
      <c r="E410" t="str">
        <f t="shared" si="120"/>
        <v/>
      </c>
      <c r="F410" t="str">
        <f t="shared" si="120"/>
        <v/>
      </c>
      <c r="G410">
        <f t="shared" si="120"/>
        <v>1750000</v>
      </c>
      <c r="H410" t="str">
        <f t="shared" si="120"/>
        <v/>
      </c>
      <c r="I410" t="str">
        <f t="shared" si="120"/>
        <v/>
      </c>
      <c r="J410" t="str">
        <f t="shared" si="120"/>
        <v/>
      </c>
      <c r="K410" t="str">
        <f t="shared" si="120"/>
        <v/>
      </c>
      <c r="L410" t="str">
        <f t="shared" si="120"/>
        <v/>
      </c>
      <c r="M410" t="str">
        <f t="shared" si="120"/>
        <v/>
      </c>
      <c r="N410" t="str">
        <f t="shared" si="121"/>
        <v/>
      </c>
      <c r="O410" t="str">
        <f t="shared" si="121"/>
        <v/>
      </c>
      <c r="P410" t="str">
        <f t="shared" si="121"/>
        <v/>
      </c>
      <c r="Q410" t="str">
        <f t="shared" si="121"/>
        <v/>
      </c>
      <c r="R410" t="str">
        <f t="shared" si="121"/>
        <v/>
      </c>
      <c r="S410" t="str">
        <f t="shared" si="121"/>
        <v/>
      </c>
      <c r="T410" t="str">
        <f t="shared" si="121"/>
        <v/>
      </c>
      <c r="U410" t="str">
        <f t="shared" si="122"/>
        <v/>
      </c>
    </row>
    <row r="411" spans="1:21" x14ac:dyDescent="0.25">
      <c r="A411" t="str">
        <f>Database!A411</f>
        <v>CGY</v>
      </c>
      <c r="B411" t="str">
        <f>Database!F411</f>
        <v>CAN</v>
      </c>
      <c r="C411">
        <f>Database!G411</f>
        <v>1750000</v>
      </c>
      <c r="D411" t="str">
        <f t="shared" si="120"/>
        <v/>
      </c>
      <c r="E411" t="str">
        <f t="shared" si="120"/>
        <v/>
      </c>
      <c r="F411" t="str">
        <f t="shared" si="120"/>
        <v/>
      </c>
      <c r="G411">
        <f t="shared" si="120"/>
        <v>1750000</v>
      </c>
      <c r="H411" t="str">
        <f t="shared" si="120"/>
        <v/>
      </c>
      <c r="I411" t="str">
        <f t="shared" si="120"/>
        <v/>
      </c>
      <c r="J411" t="str">
        <f t="shared" si="120"/>
        <v/>
      </c>
      <c r="K411" t="str">
        <f t="shared" si="120"/>
        <v/>
      </c>
      <c r="L411" t="str">
        <f t="shared" si="120"/>
        <v/>
      </c>
      <c r="M411" t="str">
        <f t="shared" si="120"/>
        <v/>
      </c>
      <c r="N411" t="str">
        <f t="shared" si="121"/>
        <v/>
      </c>
      <c r="O411" t="str">
        <f t="shared" si="121"/>
        <v/>
      </c>
      <c r="P411" t="str">
        <f t="shared" si="121"/>
        <v/>
      </c>
      <c r="Q411" t="str">
        <f t="shared" si="121"/>
        <v/>
      </c>
      <c r="R411" t="str">
        <f t="shared" si="121"/>
        <v/>
      </c>
      <c r="S411" t="str">
        <f t="shared" si="121"/>
        <v/>
      </c>
      <c r="T411" t="str">
        <f t="shared" si="121"/>
        <v/>
      </c>
      <c r="U411" t="str">
        <f t="shared" si="122"/>
        <v/>
      </c>
    </row>
    <row r="412" spans="1:21" x14ac:dyDescent="0.25">
      <c r="A412" t="str">
        <f>Database!A412</f>
        <v>NYI</v>
      </c>
      <c r="B412" t="str">
        <f>Database!F412</f>
        <v>USA</v>
      </c>
      <c r="C412">
        <f>Database!G412</f>
        <v>1750000</v>
      </c>
      <c r="D412" t="str">
        <f t="shared" ref="D412:M421" si="123">IF($B412=D$1,$C412,"")</f>
        <v/>
      </c>
      <c r="E412" t="str">
        <f t="shared" si="123"/>
        <v/>
      </c>
      <c r="F412" t="str">
        <f t="shared" si="123"/>
        <v/>
      </c>
      <c r="G412" t="str">
        <f t="shared" si="123"/>
        <v/>
      </c>
      <c r="H412" t="str">
        <f t="shared" si="123"/>
        <v/>
      </c>
      <c r="I412" t="str">
        <f t="shared" si="123"/>
        <v/>
      </c>
      <c r="J412" t="str">
        <f t="shared" si="123"/>
        <v/>
      </c>
      <c r="K412" t="str">
        <f t="shared" si="123"/>
        <v/>
      </c>
      <c r="L412" t="str">
        <f t="shared" si="123"/>
        <v/>
      </c>
      <c r="M412" t="str">
        <f t="shared" si="123"/>
        <v/>
      </c>
      <c r="N412" t="str">
        <f t="shared" ref="N412:T421" si="124">IF($B412=N$1,$C412,"")</f>
        <v/>
      </c>
      <c r="O412" t="str">
        <f t="shared" si="124"/>
        <v/>
      </c>
      <c r="P412" t="str">
        <f t="shared" si="124"/>
        <v/>
      </c>
      <c r="Q412" t="str">
        <f t="shared" si="124"/>
        <v/>
      </c>
      <c r="R412" t="str">
        <f t="shared" si="124"/>
        <v/>
      </c>
      <c r="S412" t="str">
        <f t="shared" si="124"/>
        <v/>
      </c>
      <c r="T412">
        <f t="shared" si="124"/>
        <v>1750000</v>
      </c>
      <c r="U412" t="str">
        <f t="shared" ref="U412:U421" si="125">IF($B412=U$1,$C412,"")</f>
        <v/>
      </c>
    </row>
    <row r="413" spans="1:21" x14ac:dyDescent="0.25">
      <c r="A413" t="str">
        <f>Database!A413</f>
        <v>COL</v>
      </c>
      <c r="B413" t="str">
        <f>Database!F413</f>
        <v>USA</v>
      </c>
      <c r="C413">
        <f>Database!G413</f>
        <v>1725000</v>
      </c>
      <c r="D413" t="str">
        <f t="shared" si="123"/>
        <v/>
      </c>
      <c r="E413" t="str">
        <f t="shared" si="123"/>
        <v/>
      </c>
      <c r="F413" t="str">
        <f t="shared" si="123"/>
        <v/>
      </c>
      <c r="G413" t="str">
        <f t="shared" si="123"/>
        <v/>
      </c>
      <c r="H413" t="str">
        <f t="shared" si="123"/>
        <v/>
      </c>
      <c r="I413" t="str">
        <f t="shared" si="123"/>
        <v/>
      </c>
      <c r="J413" t="str">
        <f t="shared" si="123"/>
        <v/>
      </c>
      <c r="K413" t="str">
        <f t="shared" si="123"/>
        <v/>
      </c>
      <c r="L413" t="str">
        <f t="shared" si="123"/>
        <v/>
      </c>
      <c r="M413" t="str">
        <f t="shared" si="123"/>
        <v/>
      </c>
      <c r="N413" t="str">
        <f t="shared" si="124"/>
        <v/>
      </c>
      <c r="O413" t="str">
        <f t="shared" si="124"/>
        <v/>
      </c>
      <c r="P413" t="str">
        <f t="shared" si="124"/>
        <v/>
      </c>
      <c r="Q413" t="str">
        <f t="shared" si="124"/>
        <v/>
      </c>
      <c r="R413" t="str">
        <f t="shared" si="124"/>
        <v/>
      </c>
      <c r="S413" t="str">
        <f t="shared" si="124"/>
        <v/>
      </c>
      <c r="T413">
        <f t="shared" si="124"/>
        <v>1725000</v>
      </c>
      <c r="U413" t="str">
        <f t="shared" si="125"/>
        <v/>
      </c>
    </row>
    <row r="414" spans="1:21" x14ac:dyDescent="0.25">
      <c r="A414" t="str">
        <f>Database!A414</f>
        <v>CAR</v>
      </c>
      <c r="B414" t="str">
        <f>Database!F414</f>
        <v>USA</v>
      </c>
      <c r="C414">
        <f>Database!G414</f>
        <v>1700000</v>
      </c>
      <c r="D414" t="str">
        <f t="shared" si="123"/>
        <v/>
      </c>
      <c r="E414" t="str">
        <f t="shared" si="123"/>
        <v/>
      </c>
      <c r="F414" t="str">
        <f t="shared" si="123"/>
        <v/>
      </c>
      <c r="G414" t="str">
        <f t="shared" si="123"/>
        <v/>
      </c>
      <c r="H414" t="str">
        <f t="shared" si="123"/>
        <v/>
      </c>
      <c r="I414" t="str">
        <f t="shared" si="123"/>
        <v/>
      </c>
      <c r="J414" t="str">
        <f t="shared" si="123"/>
        <v/>
      </c>
      <c r="K414" t="str">
        <f t="shared" si="123"/>
        <v/>
      </c>
      <c r="L414" t="str">
        <f t="shared" si="123"/>
        <v/>
      </c>
      <c r="M414" t="str">
        <f t="shared" si="123"/>
        <v/>
      </c>
      <c r="N414" t="str">
        <f t="shared" si="124"/>
        <v/>
      </c>
      <c r="O414" t="str">
        <f t="shared" si="124"/>
        <v/>
      </c>
      <c r="P414" t="str">
        <f t="shared" si="124"/>
        <v/>
      </c>
      <c r="Q414" t="str">
        <f t="shared" si="124"/>
        <v/>
      </c>
      <c r="R414" t="str">
        <f t="shared" si="124"/>
        <v/>
      </c>
      <c r="S414" t="str">
        <f t="shared" si="124"/>
        <v/>
      </c>
      <c r="T414">
        <f t="shared" si="124"/>
        <v>1700000</v>
      </c>
      <c r="U414" t="str">
        <f t="shared" si="125"/>
        <v/>
      </c>
    </row>
    <row r="415" spans="1:21" x14ac:dyDescent="0.25">
      <c r="A415" t="str">
        <f>Database!A415</f>
        <v>CHI</v>
      </c>
      <c r="B415" t="str">
        <f>Database!F415</f>
        <v>USA</v>
      </c>
      <c r="C415">
        <f>Database!G415</f>
        <v>1700000</v>
      </c>
      <c r="D415" t="str">
        <f t="shared" si="123"/>
        <v/>
      </c>
      <c r="E415" t="str">
        <f t="shared" si="123"/>
        <v/>
      </c>
      <c r="F415" t="str">
        <f t="shared" si="123"/>
        <v/>
      </c>
      <c r="G415" t="str">
        <f t="shared" si="123"/>
        <v/>
      </c>
      <c r="H415" t="str">
        <f t="shared" si="123"/>
        <v/>
      </c>
      <c r="I415" t="str">
        <f t="shared" si="123"/>
        <v/>
      </c>
      <c r="J415" t="str">
        <f t="shared" si="123"/>
        <v/>
      </c>
      <c r="K415" t="str">
        <f t="shared" si="123"/>
        <v/>
      </c>
      <c r="L415" t="str">
        <f t="shared" si="123"/>
        <v/>
      </c>
      <c r="M415" t="str">
        <f t="shared" si="123"/>
        <v/>
      </c>
      <c r="N415" t="str">
        <f t="shared" si="124"/>
        <v/>
      </c>
      <c r="O415" t="str">
        <f t="shared" si="124"/>
        <v/>
      </c>
      <c r="P415" t="str">
        <f t="shared" si="124"/>
        <v/>
      </c>
      <c r="Q415" t="str">
        <f t="shared" si="124"/>
        <v/>
      </c>
      <c r="R415" t="str">
        <f t="shared" si="124"/>
        <v/>
      </c>
      <c r="S415" t="str">
        <f t="shared" si="124"/>
        <v/>
      </c>
      <c r="T415">
        <f t="shared" si="124"/>
        <v>1700000</v>
      </c>
      <c r="U415" t="str">
        <f t="shared" si="125"/>
        <v/>
      </c>
    </row>
    <row r="416" spans="1:21" x14ac:dyDescent="0.25">
      <c r="A416" t="str">
        <f>Database!A416</f>
        <v>STL</v>
      </c>
      <c r="B416" t="str">
        <f>Database!F416</f>
        <v>RUS</v>
      </c>
      <c r="C416">
        <f>Database!G416</f>
        <v>1700000</v>
      </c>
      <c r="D416" t="str">
        <f t="shared" si="123"/>
        <v/>
      </c>
      <c r="E416" t="str">
        <f t="shared" si="123"/>
        <v/>
      </c>
      <c r="F416" t="str">
        <f t="shared" si="123"/>
        <v/>
      </c>
      <c r="G416" t="str">
        <f t="shared" si="123"/>
        <v/>
      </c>
      <c r="H416" t="str">
        <f t="shared" si="123"/>
        <v/>
      </c>
      <c r="I416" t="str">
        <f t="shared" si="123"/>
        <v/>
      </c>
      <c r="J416" t="str">
        <f t="shared" si="123"/>
        <v/>
      </c>
      <c r="K416" t="str">
        <f t="shared" si="123"/>
        <v/>
      </c>
      <c r="L416" t="str">
        <f t="shared" si="123"/>
        <v/>
      </c>
      <c r="M416" t="str">
        <f t="shared" si="123"/>
        <v/>
      </c>
      <c r="N416" t="str">
        <f t="shared" si="124"/>
        <v/>
      </c>
      <c r="O416" t="str">
        <f t="shared" si="124"/>
        <v/>
      </c>
      <c r="P416">
        <f t="shared" si="124"/>
        <v>1700000</v>
      </c>
      <c r="Q416" t="str">
        <f t="shared" si="124"/>
        <v/>
      </c>
      <c r="R416" t="str">
        <f t="shared" si="124"/>
        <v/>
      </c>
      <c r="S416" t="str">
        <f t="shared" si="124"/>
        <v/>
      </c>
      <c r="T416" t="str">
        <f t="shared" si="124"/>
        <v/>
      </c>
      <c r="U416" t="str">
        <f t="shared" si="125"/>
        <v/>
      </c>
    </row>
    <row r="417" spans="1:21" x14ac:dyDescent="0.25">
      <c r="A417" t="str">
        <f>Database!A417</f>
        <v>VAN</v>
      </c>
      <c r="B417" t="str">
        <f>Database!F417</f>
        <v>CHE</v>
      </c>
      <c r="C417">
        <f>Database!G417</f>
        <v>1600000</v>
      </c>
      <c r="D417" t="str">
        <f t="shared" si="123"/>
        <v/>
      </c>
      <c r="E417" t="str">
        <f t="shared" si="123"/>
        <v/>
      </c>
      <c r="F417" t="str">
        <f t="shared" si="123"/>
        <v/>
      </c>
      <c r="G417" t="str">
        <f t="shared" si="123"/>
        <v/>
      </c>
      <c r="H417">
        <f t="shared" si="123"/>
        <v>1600000</v>
      </c>
      <c r="I417" t="str">
        <f t="shared" si="123"/>
        <v/>
      </c>
      <c r="J417" t="str">
        <f t="shared" si="123"/>
        <v/>
      </c>
      <c r="K417" t="str">
        <f t="shared" si="123"/>
        <v/>
      </c>
      <c r="L417" t="str">
        <f t="shared" si="123"/>
        <v/>
      </c>
      <c r="M417" t="str">
        <f t="shared" si="123"/>
        <v/>
      </c>
      <c r="N417" t="str">
        <f t="shared" si="124"/>
        <v/>
      </c>
      <c r="O417" t="str">
        <f t="shared" si="124"/>
        <v/>
      </c>
      <c r="P417" t="str">
        <f t="shared" si="124"/>
        <v/>
      </c>
      <c r="Q417" t="str">
        <f t="shared" si="124"/>
        <v/>
      </c>
      <c r="R417" t="str">
        <f t="shared" si="124"/>
        <v/>
      </c>
      <c r="S417" t="str">
        <f t="shared" si="124"/>
        <v/>
      </c>
      <c r="T417" t="str">
        <f t="shared" si="124"/>
        <v/>
      </c>
      <c r="U417" t="str">
        <f t="shared" si="125"/>
        <v/>
      </c>
    </row>
    <row r="418" spans="1:21" x14ac:dyDescent="0.25">
      <c r="A418" t="str">
        <f>Database!A418</f>
        <v>UTA</v>
      </c>
      <c r="B418" t="str">
        <f>Database!F418</f>
        <v>CAN</v>
      </c>
      <c r="C418">
        <f>Database!G418</f>
        <v>1597500</v>
      </c>
      <c r="D418" t="str">
        <f t="shared" si="123"/>
        <v/>
      </c>
      <c r="E418" t="str">
        <f t="shared" si="123"/>
        <v/>
      </c>
      <c r="F418" t="str">
        <f t="shared" si="123"/>
        <v/>
      </c>
      <c r="G418">
        <f t="shared" si="123"/>
        <v>1597500</v>
      </c>
      <c r="H418" t="str">
        <f t="shared" si="123"/>
        <v/>
      </c>
      <c r="I418" t="str">
        <f t="shared" si="123"/>
        <v/>
      </c>
      <c r="J418" t="str">
        <f t="shared" si="123"/>
        <v/>
      </c>
      <c r="K418" t="str">
        <f t="shared" si="123"/>
        <v/>
      </c>
      <c r="L418" t="str">
        <f t="shared" si="123"/>
        <v/>
      </c>
      <c r="M418" t="str">
        <f t="shared" si="123"/>
        <v/>
      </c>
      <c r="N418" t="str">
        <f t="shared" si="124"/>
        <v/>
      </c>
      <c r="O418" t="str">
        <f t="shared" si="124"/>
        <v/>
      </c>
      <c r="P418" t="str">
        <f t="shared" si="124"/>
        <v/>
      </c>
      <c r="Q418" t="str">
        <f t="shared" si="124"/>
        <v/>
      </c>
      <c r="R418" t="str">
        <f t="shared" si="124"/>
        <v/>
      </c>
      <c r="S418" t="str">
        <f t="shared" si="124"/>
        <v/>
      </c>
      <c r="T418" t="str">
        <f t="shared" si="124"/>
        <v/>
      </c>
      <c r="U418" t="str">
        <f t="shared" si="125"/>
        <v/>
      </c>
    </row>
    <row r="419" spans="1:21" x14ac:dyDescent="0.25">
      <c r="A419" t="str">
        <f>Database!A419</f>
        <v>BOS</v>
      </c>
      <c r="B419" t="str">
        <f>Database!F419</f>
        <v>USA</v>
      </c>
      <c r="C419">
        <f>Database!G419</f>
        <v>1566667</v>
      </c>
      <c r="D419" t="str">
        <f t="shared" si="123"/>
        <v/>
      </c>
      <c r="E419" t="str">
        <f t="shared" si="123"/>
        <v/>
      </c>
      <c r="F419" t="str">
        <f t="shared" si="123"/>
        <v/>
      </c>
      <c r="G419" t="str">
        <f t="shared" si="123"/>
        <v/>
      </c>
      <c r="H419" t="str">
        <f t="shared" si="123"/>
        <v/>
      </c>
      <c r="I419" t="str">
        <f t="shared" si="123"/>
        <v/>
      </c>
      <c r="J419" t="str">
        <f t="shared" si="123"/>
        <v/>
      </c>
      <c r="K419" t="str">
        <f t="shared" si="123"/>
        <v/>
      </c>
      <c r="L419" t="str">
        <f t="shared" si="123"/>
        <v/>
      </c>
      <c r="M419" t="str">
        <f t="shared" si="123"/>
        <v/>
      </c>
      <c r="N419" t="str">
        <f t="shared" si="124"/>
        <v/>
      </c>
      <c r="O419" t="str">
        <f t="shared" si="124"/>
        <v/>
      </c>
      <c r="P419" t="str">
        <f t="shared" si="124"/>
        <v/>
      </c>
      <c r="Q419" t="str">
        <f t="shared" si="124"/>
        <v/>
      </c>
      <c r="R419" t="str">
        <f t="shared" si="124"/>
        <v/>
      </c>
      <c r="S419" t="str">
        <f t="shared" si="124"/>
        <v/>
      </c>
      <c r="T419">
        <f t="shared" si="124"/>
        <v>1566667</v>
      </c>
      <c r="U419" t="str">
        <f t="shared" si="125"/>
        <v/>
      </c>
    </row>
    <row r="420" spans="1:21" x14ac:dyDescent="0.25">
      <c r="A420" t="str">
        <f>Database!A420</f>
        <v>COL</v>
      </c>
      <c r="B420" t="str">
        <f>Database!F420</f>
        <v>CAN</v>
      </c>
      <c r="C420">
        <f>Database!G420</f>
        <v>1500000</v>
      </c>
      <c r="D420" t="str">
        <f t="shared" si="123"/>
        <v/>
      </c>
      <c r="E420" t="str">
        <f t="shared" si="123"/>
        <v/>
      </c>
      <c r="F420" t="str">
        <f t="shared" si="123"/>
        <v/>
      </c>
      <c r="G420">
        <f t="shared" si="123"/>
        <v>1500000</v>
      </c>
      <c r="H420" t="str">
        <f t="shared" si="123"/>
        <v/>
      </c>
      <c r="I420" t="str">
        <f t="shared" si="123"/>
        <v/>
      </c>
      <c r="J420" t="str">
        <f t="shared" si="123"/>
        <v/>
      </c>
      <c r="K420" t="str">
        <f t="shared" si="123"/>
        <v/>
      </c>
      <c r="L420" t="str">
        <f t="shared" si="123"/>
        <v/>
      </c>
      <c r="M420" t="str">
        <f t="shared" si="123"/>
        <v/>
      </c>
      <c r="N420" t="str">
        <f t="shared" si="124"/>
        <v/>
      </c>
      <c r="O420" t="str">
        <f t="shared" si="124"/>
        <v/>
      </c>
      <c r="P420" t="str">
        <f t="shared" si="124"/>
        <v/>
      </c>
      <c r="Q420" t="str">
        <f t="shared" si="124"/>
        <v/>
      </c>
      <c r="R420" t="str">
        <f t="shared" si="124"/>
        <v/>
      </c>
      <c r="S420" t="str">
        <f t="shared" si="124"/>
        <v/>
      </c>
      <c r="T420" t="str">
        <f t="shared" si="124"/>
        <v/>
      </c>
      <c r="U420" t="str">
        <f t="shared" si="125"/>
        <v/>
      </c>
    </row>
    <row r="421" spans="1:21" x14ac:dyDescent="0.25">
      <c r="A421" t="str">
        <f>Database!A421</f>
        <v>EDM</v>
      </c>
      <c r="B421" t="str">
        <f>Database!F421</f>
        <v>USA</v>
      </c>
      <c r="C421">
        <f>Database!G421</f>
        <v>1500000</v>
      </c>
      <c r="D421" t="str">
        <f t="shared" si="123"/>
        <v/>
      </c>
      <c r="E421" t="str">
        <f t="shared" si="123"/>
        <v/>
      </c>
      <c r="F421" t="str">
        <f t="shared" si="123"/>
        <v/>
      </c>
      <c r="G421" t="str">
        <f t="shared" si="123"/>
        <v/>
      </c>
      <c r="H421" t="str">
        <f t="shared" si="123"/>
        <v/>
      </c>
      <c r="I421" t="str">
        <f t="shared" si="123"/>
        <v/>
      </c>
      <c r="J421" t="str">
        <f t="shared" si="123"/>
        <v/>
      </c>
      <c r="K421" t="str">
        <f t="shared" si="123"/>
        <v/>
      </c>
      <c r="L421" t="str">
        <f t="shared" si="123"/>
        <v/>
      </c>
      <c r="M421" t="str">
        <f t="shared" si="123"/>
        <v/>
      </c>
      <c r="N421" t="str">
        <f t="shared" si="124"/>
        <v/>
      </c>
      <c r="O421" t="str">
        <f t="shared" si="124"/>
        <v/>
      </c>
      <c r="P421" t="str">
        <f t="shared" si="124"/>
        <v/>
      </c>
      <c r="Q421" t="str">
        <f t="shared" si="124"/>
        <v/>
      </c>
      <c r="R421" t="str">
        <f t="shared" si="124"/>
        <v/>
      </c>
      <c r="S421" t="str">
        <f t="shared" si="124"/>
        <v/>
      </c>
      <c r="T421">
        <f t="shared" si="124"/>
        <v>1500000</v>
      </c>
      <c r="U421" t="str">
        <f t="shared" si="125"/>
        <v/>
      </c>
    </row>
    <row r="422" spans="1:21" x14ac:dyDescent="0.25">
      <c r="A422" t="str">
        <f>Database!A422</f>
        <v>FLA</v>
      </c>
      <c r="B422" t="str">
        <f>Database!F422</f>
        <v>SWE</v>
      </c>
      <c r="C422">
        <f>Database!G422</f>
        <v>1500000</v>
      </c>
      <c r="D422" t="str">
        <f t="shared" ref="D422:M431" si="126">IF($B422=D$1,$C422,"")</f>
        <v/>
      </c>
      <c r="E422" t="str">
        <f t="shared" si="126"/>
        <v/>
      </c>
      <c r="F422" t="str">
        <f t="shared" si="126"/>
        <v/>
      </c>
      <c r="G422" t="str">
        <f t="shared" si="126"/>
        <v/>
      </c>
      <c r="H422" t="str">
        <f t="shared" si="126"/>
        <v/>
      </c>
      <c r="I422" t="str">
        <f t="shared" si="126"/>
        <v/>
      </c>
      <c r="J422" t="str">
        <f t="shared" si="126"/>
        <v/>
      </c>
      <c r="K422" t="str">
        <f t="shared" si="126"/>
        <v/>
      </c>
      <c r="L422" t="str">
        <f t="shared" si="126"/>
        <v/>
      </c>
      <c r="M422" t="str">
        <f t="shared" si="126"/>
        <v/>
      </c>
      <c r="N422" t="str">
        <f t="shared" ref="N422:T431" si="127">IF($B422=N$1,$C422,"")</f>
        <v/>
      </c>
      <c r="O422" t="str">
        <f t="shared" si="127"/>
        <v/>
      </c>
      <c r="P422" t="str">
        <f t="shared" si="127"/>
        <v/>
      </c>
      <c r="Q422" t="str">
        <f t="shared" si="127"/>
        <v/>
      </c>
      <c r="R422" t="str">
        <f t="shared" si="127"/>
        <v/>
      </c>
      <c r="S422">
        <f t="shared" si="127"/>
        <v>1500000</v>
      </c>
      <c r="T422" t="str">
        <f t="shared" si="127"/>
        <v/>
      </c>
      <c r="U422" t="str">
        <f t="shared" ref="U422:U431" si="128">IF($B422=U$1,$C422,"")</f>
        <v/>
      </c>
    </row>
    <row r="423" spans="1:21" x14ac:dyDescent="0.25">
      <c r="A423" t="str">
        <f>Database!A423</f>
        <v>PHI</v>
      </c>
      <c r="B423" t="str">
        <f>Database!F423</f>
        <v>USA</v>
      </c>
      <c r="C423">
        <f>Database!G423</f>
        <v>1500000</v>
      </c>
      <c r="D423" t="str">
        <f t="shared" si="126"/>
        <v/>
      </c>
      <c r="E423" t="str">
        <f t="shared" si="126"/>
        <v/>
      </c>
      <c r="F423" t="str">
        <f t="shared" si="126"/>
        <v/>
      </c>
      <c r="G423" t="str">
        <f t="shared" si="126"/>
        <v/>
      </c>
      <c r="H423" t="str">
        <f t="shared" si="126"/>
        <v/>
      </c>
      <c r="I423" t="str">
        <f t="shared" si="126"/>
        <v/>
      </c>
      <c r="J423" t="str">
        <f t="shared" si="126"/>
        <v/>
      </c>
      <c r="K423" t="str">
        <f t="shared" si="126"/>
        <v/>
      </c>
      <c r="L423" t="str">
        <f t="shared" si="126"/>
        <v/>
      </c>
      <c r="M423" t="str">
        <f t="shared" si="126"/>
        <v/>
      </c>
      <c r="N423" t="str">
        <f t="shared" si="127"/>
        <v/>
      </c>
      <c r="O423" t="str">
        <f t="shared" si="127"/>
        <v/>
      </c>
      <c r="P423" t="str">
        <f t="shared" si="127"/>
        <v/>
      </c>
      <c r="Q423" t="str">
        <f t="shared" si="127"/>
        <v/>
      </c>
      <c r="R423" t="str">
        <f t="shared" si="127"/>
        <v/>
      </c>
      <c r="S423" t="str">
        <f t="shared" si="127"/>
        <v/>
      </c>
      <c r="T423">
        <f t="shared" si="127"/>
        <v>1500000</v>
      </c>
      <c r="U423" t="str">
        <f t="shared" si="128"/>
        <v/>
      </c>
    </row>
    <row r="424" spans="1:21" x14ac:dyDescent="0.25">
      <c r="A424" t="str">
        <f>Database!A424</f>
        <v>PIT</v>
      </c>
      <c r="B424" t="str">
        <f>Database!F424</f>
        <v>CAN</v>
      </c>
      <c r="C424">
        <f>Database!G424</f>
        <v>1500000</v>
      </c>
      <c r="D424" t="str">
        <f t="shared" si="126"/>
        <v/>
      </c>
      <c r="E424" t="str">
        <f t="shared" si="126"/>
        <v/>
      </c>
      <c r="F424" t="str">
        <f t="shared" si="126"/>
        <v/>
      </c>
      <c r="G424">
        <f t="shared" si="126"/>
        <v>1500000</v>
      </c>
      <c r="H424" t="str">
        <f t="shared" si="126"/>
        <v/>
      </c>
      <c r="I424" t="str">
        <f t="shared" si="126"/>
        <v/>
      </c>
      <c r="J424" t="str">
        <f t="shared" si="126"/>
        <v/>
      </c>
      <c r="K424" t="str">
        <f t="shared" si="126"/>
        <v/>
      </c>
      <c r="L424" t="str">
        <f t="shared" si="126"/>
        <v/>
      </c>
      <c r="M424" t="str">
        <f t="shared" si="126"/>
        <v/>
      </c>
      <c r="N424" t="str">
        <f t="shared" si="127"/>
        <v/>
      </c>
      <c r="O424" t="str">
        <f t="shared" si="127"/>
        <v/>
      </c>
      <c r="P424" t="str">
        <f t="shared" si="127"/>
        <v/>
      </c>
      <c r="Q424" t="str">
        <f t="shared" si="127"/>
        <v/>
      </c>
      <c r="R424" t="str">
        <f t="shared" si="127"/>
        <v/>
      </c>
      <c r="S424" t="str">
        <f t="shared" si="127"/>
        <v/>
      </c>
      <c r="T424" t="str">
        <f t="shared" si="127"/>
        <v/>
      </c>
      <c r="U424" t="str">
        <f t="shared" si="128"/>
        <v/>
      </c>
    </row>
    <row r="425" spans="1:21" x14ac:dyDescent="0.25">
      <c r="A425" t="str">
        <f>Database!A425</f>
        <v>SJS</v>
      </c>
      <c r="B425" t="str">
        <f>Database!F425</f>
        <v>USA</v>
      </c>
      <c r="C425">
        <f>Database!G425</f>
        <v>1500000</v>
      </c>
      <c r="D425" t="str">
        <f t="shared" si="126"/>
        <v/>
      </c>
      <c r="E425" t="str">
        <f t="shared" si="126"/>
        <v/>
      </c>
      <c r="F425" t="str">
        <f t="shared" si="126"/>
        <v/>
      </c>
      <c r="G425" t="str">
        <f t="shared" si="126"/>
        <v/>
      </c>
      <c r="H425" t="str">
        <f t="shared" si="126"/>
        <v/>
      </c>
      <c r="I425" t="str">
        <f t="shared" si="126"/>
        <v/>
      </c>
      <c r="J425" t="str">
        <f t="shared" si="126"/>
        <v/>
      </c>
      <c r="K425" t="str">
        <f t="shared" si="126"/>
        <v/>
      </c>
      <c r="L425" t="str">
        <f t="shared" si="126"/>
        <v/>
      </c>
      <c r="M425" t="str">
        <f t="shared" si="126"/>
        <v/>
      </c>
      <c r="N425" t="str">
        <f t="shared" si="127"/>
        <v/>
      </c>
      <c r="O425" t="str">
        <f t="shared" si="127"/>
        <v/>
      </c>
      <c r="P425" t="str">
        <f t="shared" si="127"/>
        <v/>
      </c>
      <c r="Q425" t="str">
        <f t="shared" si="127"/>
        <v/>
      </c>
      <c r="R425" t="str">
        <f t="shared" si="127"/>
        <v/>
      </c>
      <c r="S425" t="str">
        <f t="shared" si="127"/>
        <v/>
      </c>
      <c r="T425">
        <f t="shared" si="127"/>
        <v>1500000</v>
      </c>
      <c r="U425" t="str">
        <f t="shared" si="128"/>
        <v/>
      </c>
    </row>
    <row r="426" spans="1:21" x14ac:dyDescent="0.25">
      <c r="A426" t="str">
        <f>Database!A426</f>
        <v>STL</v>
      </c>
      <c r="B426" t="str">
        <f>Database!F426</f>
        <v>SWE</v>
      </c>
      <c r="C426">
        <f>Database!G426</f>
        <v>1500000</v>
      </c>
      <c r="D426" t="str">
        <f t="shared" si="126"/>
        <v/>
      </c>
      <c r="E426" t="str">
        <f t="shared" si="126"/>
        <v/>
      </c>
      <c r="F426" t="str">
        <f t="shared" si="126"/>
        <v/>
      </c>
      <c r="G426" t="str">
        <f t="shared" si="126"/>
        <v/>
      </c>
      <c r="H426" t="str">
        <f t="shared" si="126"/>
        <v/>
      </c>
      <c r="I426" t="str">
        <f t="shared" si="126"/>
        <v/>
      </c>
      <c r="J426" t="str">
        <f t="shared" si="126"/>
        <v/>
      </c>
      <c r="K426" t="str">
        <f t="shared" si="126"/>
        <v/>
      </c>
      <c r="L426" t="str">
        <f t="shared" si="126"/>
        <v/>
      </c>
      <c r="M426" t="str">
        <f t="shared" si="126"/>
        <v/>
      </c>
      <c r="N426" t="str">
        <f t="shared" si="127"/>
        <v/>
      </c>
      <c r="O426" t="str">
        <f t="shared" si="127"/>
        <v/>
      </c>
      <c r="P426" t="str">
        <f t="shared" si="127"/>
        <v/>
      </c>
      <c r="Q426" t="str">
        <f t="shared" si="127"/>
        <v/>
      </c>
      <c r="R426" t="str">
        <f t="shared" si="127"/>
        <v/>
      </c>
      <c r="S426">
        <f t="shared" si="127"/>
        <v>1500000</v>
      </c>
      <c r="T426" t="str">
        <f t="shared" si="127"/>
        <v/>
      </c>
      <c r="U426" t="str">
        <f t="shared" si="128"/>
        <v/>
      </c>
    </row>
    <row r="427" spans="1:21" x14ac:dyDescent="0.25">
      <c r="A427" t="str">
        <f>Database!A427</f>
        <v>VAN</v>
      </c>
      <c r="B427" t="str">
        <f>Database!F427</f>
        <v>USA</v>
      </c>
      <c r="C427">
        <f>Database!G427</f>
        <v>1500000</v>
      </c>
      <c r="D427" t="str">
        <f t="shared" si="126"/>
        <v/>
      </c>
      <c r="E427" t="str">
        <f t="shared" si="126"/>
        <v/>
      </c>
      <c r="F427" t="str">
        <f t="shared" si="126"/>
        <v/>
      </c>
      <c r="G427" t="str">
        <f t="shared" si="126"/>
        <v/>
      </c>
      <c r="H427" t="str">
        <f t="shared" si="126"/>
        <v/>
      </c>
      <c r="I427" t="str">
        <f t="shared" si="126"/>
        <v/>
      </c>
      <c r="J427" t="str">
        <f t="shared" si="126"/>
        <v/>
      </c>
      <c r="K427" t="str">
        <f t="shared" si="126"/>
        <v/>
      </c>
      <c r="L427" t="str">
        <f t="shared" si="126"/>
        <v/>
      </c>
      <c r="M427" t="str">
        <f t="shared" si="126"/>
        <v/>
      </c>
      <c r="N427" t="str">
        <f t="shared" si="127"/>
        <v/>
      </c>
      <c r="O427" t="str">
        <f t="shared" si="127"/>
        <v/>
      </c>
      <c r="P427" t="str">
        <f t="shared" si="127"/>
        <v/>
      </c>
      <c r="Q427" t="str">
        <f t="shared" si="127"/>
        <v/>
      </c>
      <c r="R427" t="str">
        <f t="shared" si="127"/>
        <v/>
      </c>
      <c r="S427" t="str">
        <f t="shared" si="127"/>
        <v/>
      </c>
      <c r="T427">
        <f t="shared" si="127"/>
        <v>1500000</v>
      </c>
      <c r="U427" t="str">
        <f t="shared" si="128"/>
        <v/>
      </c>
    </row>
    <row r="428" spans="1:21" x14ac:dyDescent="0.25">
      <c r="A428" t="str">
        <f>Database!A428</f>
        <v>WPG</v>
      </c>
      <c r="B428" t="str">
        <f>Database!F428</f>
        <v>CAN</v>
      </c>
      <c r="C428">
        <f>Database!G428</f>
        <v>1500000</v>
      </c>
      <c r="D428" t="str">
        <f t="shared" si="126"/>
        <v/>
      </c>
      <c r="E428" t="str">
        <f t="shared" si="126"/>
        <v/>
      </c>
      <c r="F428" t="str">
        <f t="shared" si="126"/>
        <v/>
      </c>
      <c r="G428">
        <f t="shared" si="126"/>
        <v>1500000</v>
      </c>
      <c r="H428" t="str">
        <f t="shared" si="126"/>
        <v/>
      </c>
      <c r="I428" t="str">
        <f t="shared" si="126"/>
        <v/>
      </c>
      <c r="J428" t="str">
        <f t="shared" si="126"/>
        <v/>
      </c>
      <c r="K428" t="str">
        <f t="shared" si="126"/>
        <v/>
      </c>
      <c r="L428" t="str">
        <f t="shared" si="126"/>
        <v/>
      </c>
      <c r="M428" t="str">
        <f t="shared" si="126"/>
        <v/>
      </c>
      <c r="N428" t="str">
        <f t="shared" si="127"/>
        <v/>
      </c>
      <c r="O428" t="str">
        <f t="shared" si="127"/>
        <v/>
      </c>
      <c r="P428" t="str">
        <f t="shared" si="127"/>
        <v/>
      </c>
      <c r="Q428" t="str">
        <f t="shared" si="127"/>
        <v/>
      </c>
      <c r="R428" t="str">
        <f t="shared" si="127"/>
        <v/>
      </c>
      <c r="S428" t="str">
        <f t="shared" si="127"/>
        <v/>
      </c>
      <c r="T428" t="str">
        <f t="shared" si="127"/>
        <v/>
      </c>
      <c r="U428" t="str">
        <f t="shared" si="128"/>
        <v/>
      </c>
    </row>
    <row r="429" spans="1:21" x14ac:dyDescent="0.25">
      <c r="A429" t="str">
        <f>Database!A429</f>
        <v>TOR</v>
      </c>
      <c r="B429" t="str">
        <f>Database!F429</f>
        <v>FIN</v>
      </c>
      <c r="C429">
        <f>Database!G429</f>
        <v>1470000</v>
      </c>
      <c r="D429" t="str">
        <f t="shared" si="126"/>
        <v/>
      </c>
      <c r="E429" t="str">
        <f t="shared" si="126"/>
        <v/>
      </c>
      <c r="F429" t="str">
        <f t="shared" si="126"/>
        <v/>
      </c>
      <c r="G429" t="str">
        <f t="shared" si="126"/>
        <v/>
      </c>
      <c r="H429" t="str">
        <f t="shared" si="126"/>
        <v/>
      </c>
      <c r="I429" t="str">
        <f t="shared" si="126"/>
        <v/>
      </c>
      <c r="J429" t="str">
        <f t="shared" si="126"/>
        <v/>
      </c>
      <c r="K429" t="str">
        <f t="shared" si="126"/>
        <v/>
      </c>
      <c r="L429">
        <f t="shared" si="126"/>
        <v>1470000</v>
      </c>
      <c r="M429" t="str">
        <f t="shared" si="126"/>
        <v/>
      </c>
      <c r="N429" t="str">
        <f t="shared" si="127"/>
        <v/>
      </c>
      <c r="O429" t="str">
        <f t="shared" si="127"/>
        <v/>
      </c>
      <c r="P429" t="str">
        <f t="shared" si="127"/>
        <v/>
      </c>
      <c r="Q429" t="str">
        <f t="shared" si="127"/>
        <v/>
      </c>
      <c r="R429" t="str">
        <f t="shared" si="127"/>
        <v/>
      </c>
      <c r="S429" t="str">
        <f t="shared" si="127"/>
        <v/>
      </c>
      <c r="T429" t="str">
        <f t="shared" si="127"/>
        <v/>
      </c>
      <c r="U429" t="str">
        <f t="shared" si="128"/>
        <v/>
      </c>
    </row>
    <row r="430" spans="1:21" x14ac:dyDescent="0.25">
      <c r="A430" t="str">
        <f>Database!A430</f>
        <v>BOS</v>
      </c>
      <c r="B430" t="str">
        <f>Database!F430</f>
        <v>USA</v>
      </c>
      <c r="C430">
        <f>Database!G430</f>
        <v>1450000</v>
      </c>
      <c r="D430" t="str">
        <f t="shared" si="126"/>
        <v/>
      </c>
      <c r="E430" t="str">
        <f t="shared" si="126"/>
        <v/>
      </c>
      <c r="F430" t="str">
        <f t="shared" si="126"/>
        <v/>
      </c>
      <c r="G430" t="str">
        <f t="shared" si="126"/>
        <v/>
      </c>
      <c r="H430" t="str">
        <f t="shared" si="126"/>
        <v/>
      </c>
      <c r="I430" t="str">
        <f t="shared" si="126"/>
        <v/>
      </c>
      <c r="J430" t="str">
        <f t="shared" si="126"/>
        <v/>
      </c>
      <c r="K430" t="str">
        <f t="shared" si="126"/>
        <v/>
      </c>
      <c r="L430" t="str">
        <f t="shared" si="126"/>
        <v/>
      </c>
      <c r="M430" t="str">
        <f t="shared" si="126"/>
        <v/>
      </c>
      <c r="N430" t="str">
        <f t="shared" si="127"/>
        <v/>
      </c>
      <c r="O430" t="str">
        <f t="shared" si="127"/>
        <v/>
      </c>
      <c r="P430" t="str">
        <f t="shared" si="127"/>
        <v/>
      </c>
      <c r="Q430" t="str">
        <f t="shared" si="127"/>
        <v/>
      </c>
      <c r="R430" t="str">
        <f t="shared" si="127"/>
        <v/>
      </c>
      <c r="S430" t="str">
        <f t="shared" si="127"/>
        <v/>
      </c>
      <c r="T430">
        <f t="shared" si="127"/>
        <v>1450000</v>
      </c>
      <c r="U430" t="str">
        <f t="shared" si="128"/>
        <v/>
      </c>
    </row>
    <row r="431" spans="1:21" x14ac:dyDescent="0.25">
      <c r="A431" t="str">
        <f>Database!A431</f>
        <v>BUF</v>
      </c>
      <c r="B431" t="str">
        <f>Database!F431</f>
        <v>CAN</v>
      </c>
      <c r="C431">
        <f>Database!G431</f>
        <v>1450000</v>
      </c>
      <c r="D431" t="str">
        <f t="shared" si="126"/>
        <v/>
      </c>
      <c r="E431" t="str">
        <f t="shared" si="126"/>
        <v/>
      </c>
      <c r="F431" t="str">
        <f t="shared" si="126"/>
        <v/>
      </c>
      <c r="G431">
        <f t="shared" si="126"/>
        <v>1450000</v>
      </c>
      <c r="H431" t="str">
        <f t="shared" si="126"/>
        <v/>
      </c>
      <c r="I431" t="str">
        <f t="shared" si="126"/>
        <v/>
      </c>
      <c r="J431" t="str">
        <f t="shared" si="126"/>
        <v/>
      </c>
      <c r="K431" t="str">
        <f t="shared" si="126"/>
        <v/>
      </c>
      <c r="L431" t="str">
        <f t="shared" si="126"/>
        <v/>
      </c>
      <c r="M431" t="str">
        <f t="shared" si="126"/>
        <v/>
      </c>
      <c r="N431" t="str">
        <f t="shared" si="127"/>
        <v/>
      </c>
      <c r="O431" t="str">
        <f t="shared" si="127"/>
        <v/>
      </c>
      <c r="P431" t="str">
        <f t="shared" si="127"/>
        <v/>
      </c>
      <c r="Q431" t="str">
        <f t="shared" si="127"/>
        <v/>
      </c>
      <c r="R431" t="str">
        <f t="shared" si="127"/>
        <v/>
      </c>
      <c r="S431" t="str">
        <f t="shared" si="127"/>
        <v/>
      </c>
      <c r="T431" t="str">
        <f t="shared" si="127"/>
        <v/>
      </c>
      <c r="U431" t="str">
        <f t="shared" si="128"/>
        <v/>
      </c>
    </row>
    <row r="432" spans="1:21" x14ac:dyDescent="0.25">
      <c r="A432" t="str">
        <f>Database!A432</f>
        <v>EDM</v>
      </c>
      <c r="B432" t="str">
        <f>Database!F432</f>
        <v>SWE</v>
      </c>
      <c r="C432">
        <f>Database!G432</f>
        <v>1450000</v>
      </c>
      <c r="D432" t="str">
        <f t="shared" ref="D432:M441" si="129">IF($B432=D$1,$C432,"")</f>
        <v/>
      </c>
      <c r="E432" t="str">
        <f t="shared" si="129"/>
        <v/>
      </c>
      <c r="F432" t="str">
        <f t="shared" si="129"/>
        <v/>
      </c>
      <c r="G432" t="str">
        <f t="shared" si="129"/>
        <v/>
      </c>
      <c r="H432" t="str">
        <f t="shared" si="129"/>
        <v/>
      </c>
      <c r="I432" t="str">
        <f t="shared" si="129"/>
        <v/>
      </c>
      <c r="J432" t="str">
        <f t="shared" si="129"/>
        <v/>
      </c>
      <c r="K432" t="str">
        <f t="shared" si="129"/>
        <v/>
      </c>
      <c r="L432" t="str">
        <f t="shared" si="129"/>
        <v/>
      </c>
      <c r="M432" t="str">
        <f t="shared" si="129"/>
        <v/>
      </c>
      <c r="N432" t="str">
        <f t="shared" ref="N432:T441" si="130">IF($B432=N$1,$C432,"")</f>
        <v/>
      </c>
      <c r="O432" t="str">
        <f t="shared" si="130"/>
        <v/>
      </c>
      <c r="P432" t="str">
        <f t="shared" si="130"/>
        <v/>
      </c>
      <c r="Q432" t="str">
        <f t="shared" si="130"/>
        <v/>
      </c>
      <c r="R432" t="str">
        <f t="shared" si="130"/>
        <v/>
      </c>
      <c r="S432">
        <f t="shared" si="130"/>
        <v>1450000</v>
      </c>
      <c r="T432" t="str">
        <f t="shared" si="130"/>
        <v/>
      </c>
      <c r="U432" t="str">
        <f t="shared" ref="U432:U441" si="131">IF($B432=U$1,$C432,"")</f>
        <v/>
      </c>
    </row>
    <row r="433" spans="1:21" x14ac:dyDescent="0.25">
      <c r="A433" t="str">
        <f>Database!A433</f>
        <v>PHI</v>
      </c>
      <c r="B433" t="str">
        <f>Database!F433</f>
        <v>SWE</v>
      </c>
      <c r="C433">
        <f>Database!G433</f>
        <v>1450000</v>
      </c>
      <c r="D433" t="str">
        <f t="shared" si="129"/>
        <v/>
      </c>
      <c r="E433" t="str">
        <f t="shared" si="129"/>
        <v/>
      </c>
      <c r="F433" t="str">
        <f t="shared" si="129"/>
        <v/>
      </c>
      <c r="G433" t="str">
        <f t="shared" si="129"/>
        <v/>
      </c>
      <c r="H433" t="str">
        <f t="shared" si="129"/>
        <v/>
      </c>
      <c r="I433" t="str">
        <f t="shared" si="129"/>
        <v/>
      </c>
      <c r="J433" t="str">
        <f t="shared" si="129"/>
        <v/>
      </c>
      <c r="K433" t="str">
        <f t="shared" si="129"/>
        <v/>
      </c>
      <c r="L433" t="str">
        <f t="shared" si="129"/>
        <v/>
      </c>
      <c r="M433" t="str">
        <f t="shared" si="129"/>
        <v/>
      </c>
      <c r="N433" t="str">
        <f t="shared" si="130"/>
        <v/>
      </c>
      <c r="O433" t="str">
        <f t="shared" si="130"/>
        <v/>
      </c>
      <c r="P433" t="str">
        <f t="shared" si="130"/>
        <v/>
      </c>
      <c r="Q433" t="str">
        <f t="shared" si="130"/>
        <v/>
      </c>
      <c r="R433" t="str">
        <f t="shared" si="130"/>
        <v/>
      </c>
      <c r="S433">
        <f t="shared" si="130"/>
        <v>1450000</v>
      </c>
      <c r="T433" t="str">
        <f t="shared" si="130"/>
        <v/>
      </c>
      <c r="U433" t="str">
        <f t="shared" si="131"/>
        <v/>
      </c>
    </row>
    <row r="434" spans="1:21" x14ac:dyDescent="0.25">
      <c r="A434" t="str">
        <f>Database!A434</f>
        <v>MTL</v>
      </c>
      <c r="B434" t="str">
        <f>Database!F434</f>
        <v>USA</v>
      </c>
      <c r="C434">
        <f>Database!G434</f>
        <v>1413000</v>
      </c>
      <c r="D434" t="str">
        <f t="shared" si="129"/>
        <v/>
      </c>
      <c r="E434" t="str">
        <f t="shared" si="129"/>
        <v/>
      </c>
      <c r="F434" t="str">
        <f t="shared" si="129"/>
        <v/>
      </c>
      <c r="G434" t="str">
        <f t="shared" si="129"/>
        <v/>
      </c>
      <c r="H434" t="str">
        <f t="shared" si="129"/>
        <v/>
      </c>
      <c r="I434" t="str">
        <f t="shared" si="129"/>
        <v/>
      </c>
      <c r="J434" t="str">
        <f t="shared" si="129"/>
        <v/>
      </c>
      <c r="K434" t="str">
        <f t="shared" si="129"/>
        <v/>
      </c>
      <c r="L434" t="str">
        <f t="shared" si="129"/>
        <v/>
      </c>
      <c r="M434" t="str">
        <f t="shared" si="129"/>
        <v/>
      </c>
      <c r="N434" t="str">
        <f t="shared" si="130"/>
        <v/>
      </c>
      <c r="O434" t="str">
        <f t="shared" si="130"/>
        <v/>
      </c>
      <c r="P434" t="str">
        <f t="shared" si="130"/>
        <v/>
      </c>
      <c r="Q434" t="str">
        <f t="shared" si="130"/>
        <v/>
      </c>
      <c r="R434" t="str">
        <f t="shared" si="130"/>
        <v/>
      </c>
      <c r="S434" t="str">
        <f t="shared" si="130"/>
        <v/>
      </c>
      <c r="T434">
        <f t="shared" si="130"/>
        <v>1413000</v>
      </c>
      <c r="U434" t="str">
        <f t="shared" si="131"/>
        <v/>
      </c>
    </row>
    <row r="435" spans="1:21" x14ac:dyDescent="0.25">
      <c r="A435" t="str">
        <f>Database!A435</f>
        <v>BUF</v>
      </c>
      <c r="B435" t="str">
        <f>Database!F435</f>
        <v>USA</v>
      </c>
      <c r="C435">
        <f>Database!G435</f>
        <v>1400000</v>
      </c>
      <c r="D435" t="str">
        <f t="shared" si="129"/>
        <v/>
      </c>
      <c r="E435" t="str">
        <f t="shared" si="129"/>
        <v/>
      </c>
      <c r="F435" t="str">
        <f t="shared" si="129"/>
        <v/>
      </c>
      <c r="G435" t="str">
        <f t="shared" si="129"/>
        <v/>
      </c>
      <c r="H435" t="str">
        <f t="shared" si="129"/>
        <v/>
      </c>
      <c r="I435" t="str">
        <f t="shared" si="129"/>
        <v/>
      </c>
      <c r="J435" t="str">
        <f t="shared" si="129"/>
        <v/>
      </c>
      <c r="K435" t="str">
        <f t="shared" si="129"/>
        <v/>
      </c>
      <c r="L435" t="str">
        <f t="shared" si="129"/>
        <v/>
      </c>
      <c r="M435" t="str">
        <f t="shared" si="129"/>
        <v/>
      </c>
      <c r="N435" t="str">
        <f t="shared" si="130"/>
        <v/>
      </c>
      <c r="O435" t="str">
        <f t="shared" si="130"/>
        <v/>
      </c>
      <c r="P435" t="str">
        <f t="shared" si="130"/>
        <v/>
      </c>
      <c r="Q435" t="str">
        <f t="shared" si="130"/>
        <v/>
      </c>
      <c r="R435" t="str">
        <f t="shared" si="130"/>
        <v/>
      </c>
      <c r="S435" t="str">
        <f t="shared" si="130"/>
        <v/>
      </c>
      <c r="T435">
        <f t="shared" si="130"/>
        <v>1400000</v>
      </c>
      <c r="U435" t="str">
        <f t="shared" si="131"/>
        <v/>
      </c>
    </row>
    <row r="436" spans="1:21" x14ac:dyDescent="0.25">
      <c r="A436" t="str">
        <f>Database!A436</f>
        <v>COL</v>
      </c>
      <c r="B436" t="str">
        <f>Database!F436</f>
        <v>USA</v>
      </c>
      <c r="C436">
        <f>Database!G436</f>
        <v>1400000</v>
      </c>
      <c r="D436" t="str">
        <f t="shared" si="129"/>
        <v/>
      </c>
      <c r="E436" t="str">
        <f t="shared" si="129"/>
        <v/>
      </c>
      <c r="F436" t="str">
        <f t="shared" si="129"/>
        <v/>
      </c>
      <c r="G436" t="str">
        <f t="shared" si="129"/>
        <v/>
      </c>
      <c r="H436" t="str">
        <f t="shared" si="129"/>
        <v/>
      </c>
      <c r="I436" t="str">
        <f t="shared" si="129"/>
        <v/>
      </c>
      <c r="J436" t="str">
        <f t="shared" si="129"/>
        <v/>
      </c>
      <c r="K436" t="str">
        <f t="shared" si="129"/>
        <v/>
      </c>
      <c r="L436" t="str">
        <f t="shared" si="129"/>
        <v/>
      </c>
      <c r="M436" t="str">
        <f t="shared" si="129"/>
        <v/>
      </c>
      <c r="N436" t="str">
        <f t="shared" si="130"/>
        <v/>
      </c>
      <c r="O436" t="str">
        <f t="shared" si="130"/>
        <v/>
      </c>
      <c r="P436" t="str">
        <f t="shared" si="130"/>
        <v/>
      </c>
      <c r="Q436" t="str">
        <f t="shared" si="130"/>
        <v/>
      </c>
      <c r="R436" t="str">
        <f t="shared" si="130"/>
        <v/>
      </c>
      <c r="S436" t="str">
        <f t="shared" si="130"/>
        <v/>
      </c>
      <c r="T436">
        <f t="shared" si="130"/>
        <v>1400000</v>
      </c>
      <c r="U436" t="str">
        <f t="shared" si="131"/>
        <v/>
      </c>
    </row>
    <row r="437" spans="1:21" x14ac:dyDescent="0.25">
      <c r="A437" t="str">
        <f>Database!A437</f>
        <v>VEG</v>
      </c>
      <c r="B437" t="str">
        <f>Database!F437</f>
        <v>CAN</v>
      </c>
      <c r="C437">
        <f>Database!G437</f>
        <v>1400000</v>
      </c>
      <c r="D437" t="str">
        <f t="shared" si="129"/>
        <v/>
      </c>
      <c r="E437" t="str">
        <f t="shared" si="129"/>
        <v/>
      </c>
      <c r="F437" t="str">
        <f t="shared" si="129"/>
        <v/>
      </c>
      <c r="G437">
        <f t="shared" si="129"/>
        <v>1400000</v>
      </c>
      <c r="H437" t="str">
        <f t="shared" si="129"/>
        <v/>
      </c>
      <c r="I437" t="str">
        <f t="shared" si="129"/>
        <v/>
      </c>
      <c r="J437" t="str">
        <f t="shared" si="129"/>
        <v/>
      </c>
      <c r="K437" t="str">
        <f t="shared" si="129"/>
        <v/>
      </c>
      <c r="L437" t="str">
        <f t="shared" si="129"/>
        <v/>
      </c>
      <c r="M437" t="str">
        <f t="shared" si="129"/>
        <v/>
      </c>
      <c r="N437" t="str">
        <f t="shared" si="130"/>
        <v/>
      </c>
      <c r="O437" t="str">
        <f t="shared" si="130"/>
        <v/>
      </c>
      <c r="P437" t="str">
        <f t="shared" si="130"/>
        <v/>
      </c>
      <c r="Q437" t="str">
        <f t="shared" si="130"/>
        <v/>
      </c>
      <c r="R437" t="str">
        <f t="shared" si="130"/>
        <v/>
      </c>
      <c r="S437" t="str">
        <f t="shared" si="130"/>
        <v/>
      </c>
      <c r="T437" t="str">
        <f t="shared" si="130"/>
        <v/>
      </c>
      <c r="U437" t="str">
        <f t="shared" si="131"/>
        <v/>
      </c>
    </row>
    <row r="438" spans="1:21" x14ac:dyDescent="0.25">
      <c r="A438" t="str">
        <f>Database!A438</f>
        <v>WPG</v>
      </c>
      <c r="B438" t="str">
        <f>Database!F438</f>
        <v>USA</v>
      </c>
      <c r="C438">
        <f>Database!G438</f>
        <v>1400000</v>
      </c>
      <c r="D438" t="str">
        <f t="shared" si="129"/>
        <v/>
      </c>
      <c r="E438" t="str">
        <f t="shared" si="129"/>
        <v/>
      </c>
      <c r="F438" t="str">
        <f t="shared" si="129"/>
        <v/>
      </c>
      <c r="G438" t="str">
        <f t="shared" si="129"/>
        <v/>
      </c>
      <c r="H438" t="str">
        <f t="shared" si="129"/>
        <v/>
      </c>
      <c r="I438" t="str">
        <f t="shared" si="129"/>
        <v/>
      </c>
      <c r="J438" t="str">
        <f t="shared" si="129"/>
        <v/>
      </c>
      <c r="K438" t="str">
        <f t="shared" si="129"/>
        <v/>
      </c>
      <c r="L438" t="str">
        <f t="shared" si="129"/>
        <v/>
      </c>
      <c r="M438" t="str">
        <f t="shared" si="129"/>
        <v/>
      </c>
      <c r="N438" t="str">
        <f t="shared" si="130"/>
        <v/>
      </c>
      <c r="O438" t="str">
        <f t="shared" si="130"/>
        <v/>
      </c>
      <c r="P438" t="str">
        <f t="shared" si="130"/>
        <v/>
      </c>
      <c r="Q438" t="str">
        <f t="shared" si="130"/>
        <v/>
      </c>
      <c r="R438" t="str">
        <f t="shared" si="130"/>
        <v/>
      </c>
      <c r="S438" t="str">
        <f t="shared" si="130"/>
        <v/>
      </c>
      <c r="T438">
        <f t="shared" si="130"/>
        <v>1400000</v>
      </c>
      <c r="U438" t="str">
        <f t="shared" si="131"/>
        <v/>
      </c>
    </row>
    <row r="439" spans="1:21" x14ac:dyDescent="0.25">
      <c r="A439" t="str">
        <f>Database!A439</f>
        <v>DAL</v>
      </c>
      <c r="B439" t="str">
        <f>Database!F439</f>
        <v>CAN</v>
      </c>
      <c r="C439">
        <f>Database!G439</f>
        <v>1350000</v>
      </c>
      <c r="D439" t="str">
        <f t="shared" si="129"/>
        <v/>
      </c>
      <c r="E439" t="str">
        <f t="shared" si="129"/>
        <v/>
      </c>
      <c r="F439" t="str">
        <f t="shared" si="129"/>
        <v/>
      </c>
      <c r="G439">
        <f t="shared" si="129"/>
        <v>1350000</v>
      </c>
      <c r="H439" t="str">
        <f t="shared" si="129"/>
        <v/>
      </c>
      <c r="I439" t="str">
        <f t="shared" si="129"/>
        <v/>
      </c>
      <c r="J439" t="str">
        <f t="shared" si="129"/>
        <v/>
      </c>
      <c r="K439" t="str">
        <f t="shared" si="129"/>
        <v/>
      </c>
      <c r="L439" t="str">
        <f t="shared" si="129"/>
        <v/>
      </c>
      <c r="M439" t="str">
        <f t="shared" si="129"/>
        <v/>
      </c>
      <c r="N439" t="str">
        <f t="shared" si="130"/>
        <v/>
      </c>
      <c r="O439" t="str">
        <f t="shared" si="130"/>
        <v/>
      </c>
      <c r="P439" t="str">
        <f t="shared" si="130"/>
        <v/>
      </c>
      <c r="Q439" t="str">
        <f t="shared" si="130"/>
        <v/>
      </c>
      <c r="R439" t="str">
        <f t="shared" si="130"/>
        <v/>
      </c>
      <c r="S439" t="str">
        <f t="shared" si="130"/>
        <v/>
      </c>
      <c r="T439" t="str">
        <f t="shared" si="130"/>
        <v/>
      </c>
      <c r="U439" t="str">
        <f t="shared" si="131"/>
        <v/>
      </c>
    </row>
    <row r="440" spans="1:21" x14ac:dyDescent="0.25">
      <c r="A440" t="str">
        <f>Database!A440</f>
        <v>TOR</v>
      </c>
      <c r="B440" t="str">
        <f>Database!F440</f>
        <v>CAN</v>
      </c>
      <c r="C440">
        <f>Database!G440</f>
        <v>1350000</v>
      </c>
      <c r="D440" t="str">
        <f t="shared" si="129"/>
        <v/>
      </c>
      <c r="E440" t="str">
        <f t="shared" si="129"/>
        <v/>
      </c>
      <c r="F440" t="str">
        <f t="shared" si="129"/>
        <v/>
      </c>
      <c r="G440">
        <f t="shared" si="129"/>
        <v>1350000</v>
      </c>
      <c r="H440" t="str">
        <f t="shared" si="129"/>
        <v/>
      </c>
      <c r="I440" t="str">
        <f t="shared" si="129"/>
        <v/>
      </c>
      <c r="J440" t="str">
        <f t="shared" si="129"/>
        <v/>
      </c>
      <c r="K440" t="str">
        <f t="shared" si="129"/>
        <v/>
      </c>
      <c r="L440" t="str">
        <f t="shared" si="129"/>
        <v/>
      </c>
      <c r="M440" t="str">
        <f t="shared" si="129"/>
        <v/>
      </c>
      <c r="N440" t="str">
        <f t="shared" si="130"/>
        <v/>
      </c>
      <c r="O440" t="str">
        <f t="shared" si="130"/>
        <v/>
      </c>
      <c r="P440" t="str">
        <f t="shared" si="130"/>
        <v/>
      </c>
      <c r="Q440" t="str">
        <f t="shared" si="130"/>
        <v/>
      </c>
      <c r="R440" t="str">
        <f t="shared" si="130"/>
        <v/>
      </c>
      <c r="S440" t="str">
        <f t="shared" si="130"/>
        <v/>
      </c>
      <c r="T440" t="str">
        <f t="shared" si="130"/>
        <v/>
      </c>
      <c r="U440" t="str">
        <f t="shared" si="131"/>
        <v/>
      </c>
    </row>
    <row r="441" spans="1:21" x14ac:dyDescent="0.25">
      <c r="A441" t="str">
        <f>Database!A441</f>
        <v>TOR</v>
      </c>
      <c r="B441" t="str">
        <f>Database!F441</f>
        <v>CAN</v>
      </c>
      <c r="C441">
        <f>Database!G441</f>
        <v>1350000</v>
      </c>
      <c r="D441" t="str">
        <f t="shared" si="129"/>
        <v/>
      </c>
      <c r="E441" t="str">
        <f t="shared" si="129"/>
        <v/>
      </c>
      <c r="F441" t="str">
        <f t="shared" si="129"/>
        <v/>
      </c>
      <c r="G441">
        <f t="shared" si="129"/>
        <v>1350000</v>
      </c>
      <c r="H441" t="str">
        <f t="shared" si="129"/>
        <v/>
      </c>
      <c r="I441" t="str">
        <f t="shared" si="129"/>
        <v/>
      </c>
      <c r="J441" t="str">
        <f t="shared" si="129"/>
        <v/>
      </c>
      <c r="K441" t="str">
        <f t="shared" si="129"/>
        <v/>
      </c>
      <c r="L441" t="str">
        <f t="shared" si="129"/>
        <v/>
      </c>
      <c r="M441" t="str">
        <f t="shared" si="129"/>
        <v/>
      </c>
      <c r="N441" t="str">
        <f t="shared" si="130"/>
        <v/>
      </c>
      <c r="O441" t="str">
        <f t="shared" si="130"/>
        <v/>
      </c>
      <c r="P441" t="str">
        <f t="shared" si="130"/>
        <v/>
      </c>
      <c r="Q441" t="str">
        <f t="shared" si="130"/>
        <v/>
      </c>
      <c r="R441" t="str">
        <f t="shared" si="130"/>
        <v/>
      </c>
      <c r="S441" t="str">
        <f t="shared" si="130"/>
        <v/>
      </c>
      <c r="T441" t="str">
        <f t="shared" si="130"/>
        <v/>
      </c>
      <c r="U441" t="str">
        <f t="shared" si="131"/>
        <v/>
      </c>
    </row>
    <row r="442" spans="1:21" x14ac:dyDescent="0.25">
      <c r="A442" t="str">
        <f>Database!A442</f>
        <v>TOR</v>
      </c>
      <c r="B442" t="str">
        <f>Database!F442</f>
        <v>CAN</v>
      </c>
      <c r="C442">
        <f>Database!G442</f>
        <v>1350000</v>
      </c>
      <c r="D442" t="str">
        <f t="shared" ref="D442:M451" si="132">IF($B442=D$1,$C442,"")</f>
        <v/>
      </c>
      <c r="E442" t="str">
        <f t="shared" si="132"/>
        <v/>
      </c>
      <c r="F442" t="str">
        <f t="shared" si="132"/>
        <v/>
      </c>
      <c r="G442">
        <f t="shared" si="132"/>
        <v>1350000</v>
      </c>
      <c r="H442" t="str">
        <f t="shared" si="132"/>
        <v/>
      </c>
      <c r="I442" t="str">
        <f t="shared" si="132"/>
        <v/>
      </c>
      <c r="J442" t="str">
        <f t="shared" si="132"/>
        <v/>
      </c>
      <c r="K442" t="str">
        <f t="shared" si="132"/>
        <v/>
      </c>
      <c r="L442" t="str">
        <f t="shared" si="132"/>
        <v/>
      </c>
      <c r="M442" t="str">
        <f t="shared" si="132"/>
        <v/>
      </c>
      <c r="N442" t="str">
        <f t="shared" ref="N442:T451" si="133">IF($B442=N$1,$C442,"")</f>
        <v/>
      </c>
      <c r="O442" t="str">
        <f t="shared" si="133"/>
        <v/>
      </c>
      <c r="P442" t="str">
        <f t="shared" si="133"/>
        <v/>
      </c>
      <c r="Q442" t="str">
        <f t="shared" si="133"/>
        <v/>
      </c>
      <c r="R442" t="str">
        <f t="shared" si="133"/>
        <v/>
      </c>
      <c r="S442" t="str">
        <f t="shared" si="133"/>
        <v/>
      </c>
      <c r="T442" t="str">
        <f t="shared" si="133"/>
        <v/>
      </c>
      <c r="U442" t="str">
        <f t="shared" ref="U442:U451" si="134">IF($B442=U$1,$C442,"")</f>
        <v/>
      </c>
    </row>
    <row r="443" spans="1:21" x14ac:dyDescent="0.25">
      <c r="A443" t="str">
        <f>Database!A443</f>
        <v>WPG</v>
      </c>
      <c r="B443" t="str">
        <f>Database!F443</f>
        <v>CAN</v>
      </c>
      <c r="C443">
        <f>Database!G443</f>
        <v>1350000</v>
      </c>
      <c r="D443" t="str">
        <f t="shared" si="132"/>
        <v/>
      </c>
      <c r="E443" t="str">
        <f t="shared" si="132"/>
        <v/>
      </c>
      <c r="F443" t="str">
        <f t="shared" si="132"/>
        <v/>
      </c>
      <c r="G443">
        <f t="shared" si="132"/>
        <v>1350000</v>
      </c>
      <c r="H443" t="str">
        <f t="shared" si="132"/>
        <v/>
      </c>
      <c r="I443" t="str">
        <f t="shared" si="132"/>
        <v/>
      </c>
      <c r="J443" t="str">
        <f t="shared" si="132"/>
        <v/>
      </c>
      <c r="K443" t="str">
        <f t="shared" si="132"/>
        <v/>
      </c>
      <c r="L443" t="str">
        <f t="shared" si="132"/>
        <v/>
      </c>
      <c r="M443" t="str">
        <f t="shared" si="132"/>
        <v/>
      </c>
      <c r="N443" t="str">
        <f t="shared" si="133"/>
        <v/>
      </c>
      <c r="O443" t="str">
        <f t="shared" si="133"/>
        <v/>
      </c>
      <c r="P443" t="str">
        <f t="shared" si="133"/>
        <v/>
      </c>
      <c r="Q443" t="str">
        <f t="shared" si="133"/>
        <v/>
      </c>
      <c r="R443" t="str">
        <f t="shared" si="133"/>
        <v/>
      </c>
      <c r="S443" t="str">
        <f t="shared" si="133"/>
        <v/>
      </c>
      <c r="T443" t="str">
        <f t="shared" si="133"/>
        <v/>
      </c>
      <c r="U443" t="str">
        <f t="shared" si="134"/>
        <v/>
      </c>
    </row>
    <row r="444" spans="1:21" x14ac:dyDescent="0.25">
      <c r="A444" t="str">
        <f>Database!A444</f>
        <v>CBJ</v>
      </c>
      <c r="B444" t="str">
        <f>Database!F444</f>
        <v>SWE</v>
      </c>
      <c r="C444">
        <f>Database!G444</f>
        <v>1300000</v>
      </c>
      <c r="D444" t="str">
        <f t="shared" si="132"/>
        <v/>
      </c>
      <c r="E444" t="str">
        <f t="shared" si="132"/>
        <v/>
      </c>
      <c r="F444" t="str">
        <f t="shared" si="132"/>
        <v/>
      </c>
      <c r="G444" t="str">
        <f t="shared" si="132"/>
        <v/>
      </c>
      <c r="H444" t="str">
        <f t="shared" si="132"/>
        <v/>
      </c>
      <c r="I444" t="str">
        <f t="shared" si="132"/>
        <v/>
      </c>
      <c r="J444" t="str">
        <f t="shared" si="132"/>
        <v/>
      </c>
      <c r="K444" t="str">
        <f t="shared" si="132"/>
        <v/>
      </c>
      <c r="L444" t="str">
        <f t="shared" si="132"/>
        <v/>
      </c>
      <c r="M444" t="str">
        <f t="shared" si="132"/>
        <v/>
      </c>
      <c r="N444" t="str">
        <f t="shared" si="133"/>
        <v/>
      </c>
      <c r="O444" t="str">
        <f t="shared" si="133"/>
        <v/>
      </c>
      <c r="P444" t="str">
        <f t="shared" si="133"/>
        <v/>
      </c>
      <c r="Q444" t="str">
        <f t="shared" si="133"/>
        <v/>
      </c>
      <c r="R444" t="str">
        <f t="shared" si="133"/>
        <v/>
      </c>
      <c r="S444">
        <f t="shared" si="133"/>
        <v>1300000</v>
      </c>
      <c r="T444" t="str">
        <f t="shared" si="133"/>
        <v/>
      </c>
      <c r="U444" t="str">
        <f t="shared" si="134"/>
        <v/>
      </c>
    </row>
    <row r="445" spans="1:21" x14ac:dyDescent="0.25">
      <c r="A445" t="str">
        <f>Database!A445</f>
        <v>EDM</v>
      </c>
      <c r="B445" t="str">
        <f>Database!F445</f>
        <v>FIN</v>
      </c>
      <c r="C445">
        <f>Database!G445</f>
        <v>1300000</v>
      </c>
      <c r="D445" t="str">
        <f t="shared" si="132"/>
        <v/>
      </c>
      <c r="E445" t="str">
        <f t="shared" si="132"/>
        <v/>
      </c>
      <c r="F445" t="str">
        <f t="shared" si="132"/>
        <v/>
      </c>
      <c r="G445" t="str">
        <f t="shared" si="132"/>
        <v/>
      </c>
      <c r="H445" t="str">
        <f t="shared" si="132"/>
        <v/>
      </c>
      <c r="I445" t="str">
        <f t="shared" si="132"/>
        <v/>
      </c>
      <c r="J445" t="str">
        <f t="shared" si="132"/>
        <v/>
      </c>
      <c r="K445" t="str">
        <f t="shared" si="132"/>
        <v/>
      </c>
      <c r="L445">
        <f t="shared" si="132"/>
        <v>1300000</v>
      </c>
      <c r="M445" t="str">
        <f t="shared" si="132"/>
        <v/>
      </c>
      <c r="N445" t="str">
        <f t="shared" si="133"/>
        <v/>
      </c>
      <c r="O445" t="str">
        <f t="shared" si="133"/>
        <v/>
      </c>
      <c r="P445" t="str">
        <f t="shared" si="133"/>
        <v/>
      </c>
      <c r="Q445" t="str">
        <f t="shared" si="133"/>
        <v/>
      </c>
      <c r="R445" t="str">
        <f t="shared" si="133"/>
        <v/>
      </c>
      <c r="S445" t="str">
        <f t="shared" si="133"/>
        <v/>
      </c>
      <c r="T445" t="str">
        <f t="shared" si="133"/>
        <v/>
      </c>
      <c r="U445" t="str">
        <f t="shared" si="134"/>
        <v/>
      </c>
    </row>
    <row r="446" spans="1:21" x14ac:dyDescent="0.25">
      <c r="A446" t="str">
        <f>Database!A446</f>
        <v>EDM</v>
      </c>
      <c r="B446" t="str">
        <f>Database!F446</f>
        <v>USA</v>
      </c>
      <c r="C446">
        <f>Database!G446</f>
        <v>1300000</v>
      </c>
      <c r="D446" t="str">
        <f t="shared" si="132"/>
        <v/>
      </c>
      <c r="E446" t="str">
        <f t="shared" si="132"/>
        <v/>
      </c>
      <c r="F446" t="str">
        <f t="shared" si="132"/>
        <v/>
      </c>
      <c r="G446" t="str">
        <f t="shared" si="132"/>
        <v/>
      </c>
      <c r="H446" t="str">
        <f t="shared" si="132"/>
        <v/>
      </c>
      <c r="I446" t="str">
        <f t="shared" si="132"/>
        <v/>
      </c>
      <c r="J446" t="str">
        <f t="shared" si="132"/>
        <v/>
      </c>
      <c r="K446" t="str">
        <f t="shared" si="132"/>
        <v/>
      </c>
      <c r="L446" t="str">
        <f t="shared" si="132"/>
        <v/>
      </c>
      <c r="M446" t="str">
        <f t="shared" si="132"/>
        <v/>
      </c>
      <c r="N446" t="str">
        <f t="shared" si="133"/>
        <v/>
      </c>
      <c r="O446" t="str">
        <f t="shared" si="133"/>
        <v/>
      </c>
      <c r="P446" t="str">
        <f t="shared" si="133"/>
        <v/>
      </c>
      <c r="Q446" t="str">
        <f t="shared" si="133"/>
        <v/>
      </c>
      <c r="R446" t="str">
        <f t="shared" si="133"/>
        <v/>
      </c>
      <c r="S446" t="str">
        <f t="shared" si="133"/>
        <v/>
      </c>
      <c r="T446">
        <f t="shared" si="133"/>
        <v>1300000</v>
      </c>
      <c r="U446" t="str">
        <f t="shared" si="134"/>
        <v/>
      </c>
    </row>
    <row r="447" spans="1:21" x14ac:dyDescent="0.25">
      <c r="A447" t="str">
        <f>Database!A447</f>
        <v>MTL</v>
      </c>
      <c r="B447" t="str">
        <f>Database!F447</f>
        <v>CAN</v>
      </c>
      <c r="C447">
        <f>Database!G447</f>
        <v>1300000</v>
      </c>
      <c r="D447" t="str">
        <f t="shared" si="132"/>
        <v/>
      </c>
      <c r="E447" t="str">
        <f t="shared" si="132"/>
        <v/>
      </c>
      <c r="F447" t="str">
        <f t="shared" si="132"/>
        <v/>
      </c>
      <c r="G447">
        <f t="shared" si="132"/>
        <v>1300000</v>
      </c>
      <c r="H447" t="str">
        <f t="shared" si="132"/>
        <v/>
      </c>
      <c r="I447" t="str">
        <f t="shared" si="132"/>
        <v/>
      </c>
      <c r="J447" t="str">
        <f t="shared" si="132"/>
        <v/>
      </c>
      <c r="K447" t="str">
        <f t="shared" si="132"/>
        <v/>
      </c>
      <c r="L447" t="str">
        <f t="shared" si="132"/>
        <v/>
      </c>
      <c r="M447" t="str">
        <f t="shared" si="132"/>
        <v/>
      </c>
      <c r="N447" t="str">
        <f t="shared" si="133"/>
        <v/>
      </c>
      <c r="O447" t="str">
        <f t="shared" si="133"/>
        <v/>
      </c>
      <c r="P447" t="str">
        <f t="shared" si="133"/>
        <v/>
      </c>
      <c r="Q447" t="str">
        <f t="shared" si="133"/>
        <v/>
      </c>
      <c r="R447" t="str">
        <f t="shared" si="133"/>
        <v/>
      </c>
      <c r="S447" t="str">
        <f t="shared" si="133"/>
        <v/>
      </c>
      <c r="T447" t="str">
        <f t="shared" si="133"/>
        <v/>
      </c>
      <c r="U447" t="str">
        <f t="shared" si="134"/>
        <v/>
      </c>
    </row>
    <row r="448" spans="1:21" x14ac:dyDescent="0.25">
      <c r="A448" t="str">
        <f>Database!A448</f>
        <v>SJS</v>
      </c>
      <c r="B448" t="str">
        <f>Database!F448</f>
        <v>CAN</v>
      </c>
      <c r="C448">
        <f>Database!G448</f>
        <v>1300000</v>
      </c>
      <c r="D448" t="str">
        <f t="shared" si="132"/>
        <v/>
      </c>
      <c r="E448" t="str">
        <f t="shared" si="132"/>
        <v/>
      </c>
      <c r="F448" t="str">
        <f t="shared" si="132"/>
        <v/>
      </c>
      <c r="G448">
        <f t="shared" si="132"/>
        <v>1300000</v>
      </c>
      <c r="H448" t="str">
        <f t="shared" si="132"/>
        <v/>
      </c>
      <c r="I448" t="str">
        <f t="shared" si="132"/>
        <v/>
      </c>
      <c r="J448" t="str">
        <f t="shared" si="132"/>
        <v/>
      </c>
      <c r="K448" t="str">
        <f t="shared" si="132"/>
        <v/>
      </c>
      <c r="L448" t="str">
        <f t="shared" si="132"/>
        <v/>
      </c>
      <c r="M448" t="str">
        <f t="shared" si="132"/>
        <v/>
      </c>
      <c r="N448" t="str">
        <f t="shared" si="133"/>
        <v/>
      </c>
      <c r="O448" t="str">
        <f t="shared" si="133"/>
        <v/>
      </c>
      <c r="P448" t="str">
        <f t="shared" si="133"/>
        <v/>
      </c>
      <c r="Q448" t="str">
        <f t="shared" si="133"/>
        <v/>
      </c>
      <c r="R448" t="str">
        <f t="shared" si="133"/>
        <v/>
      </c>
      <c r="S448" t="str">
        <f t="shared" si="133"/>
        <v/>
      </c>
      <c r="T448" t="str">
        <f t="shared" si="133"/>
        <v/>
      </c>
      <c r="U448" t="str">
        <f t="shared" si="134"/>
        <v/>
      </c>
    </row>
    <row r="449" spans="1:21" x14ac:dyDescent="0.25">
      <c r="A449" t="str">
        <f>Database!A449</f>
        <v>WSH</v>
      </c>
      <c r="B449" t="str">
        <f>Database!F449</f>
        <v>USA</v>
      </c>
      <c r="C449">
        <f>Database!G449</f>
        <v>1300000</v>
      </c>
      <c r="D449" t="str">
        <f t="shared" si="132"/>
        <v/>
      </c>
      <c r="E449" t="str">
        <f t="shared" si="132"/>
        <v/>
      </c>
      <c r="F449" t="str">
        <f t="shared" si="132"/>
        <v/>
      </c>
      <c r="G449" t="str">
        <f t="shared" si="132"/>
        <v/>
      </c>
      <c r="H449" t="str">
        <f t="shared" si="132"/>
        <v/>
      </c>
      <c r="I449" t="str">
        <f t="shared" si="132"/>
        <v/>
      </c>
      <c r="J449" t="str">
        <f t="shared" si="132"/>
        <v/>
      </c>
      <c r="K449" t="str">
        <f t="shared" si="132"/>
        <v/>
      </c>
      <c r="L449" t="str">
        <f t="shared" si="132"/>
        <v/>
      </c>
      <c r="M449" t="str">
        <f t="shared" si="132"/>
        <v/>
      </c>
      <c r="N449" t="str">
        <f t="shared" si="133"/>
        <v/>
      </c>
      <c r="O449" t="str">
        <f t="shared" si="133"/>
        <v/>
      </c>
      <c r="P449" t="str">
        <f t="shared" si="133"/>
        <v/>
      </c>
      <c r="Q449" t="str">
        <f t="shared" si="133"/>
        <v/>
      </c>
      <c r="R449" t="str">
        <f t="shared" si="133"/>
        <v/>
      </c>
      <c r="S449" t="str">
        <f t="shared" si="133"/>
        <v/>
      </c>
      <c r="T449">
        <f t="shared" si="133"/>
        <v>1300000</v>
      </c>
      <c r="U449" t="str">
        <f t="shared" si="134"/>
        <v/>
      </c>
    </row>
    <row r="450" spans="1:21" x14ac:dyDescent="0.25">
      <c r="A450" t="str">
        <f>Database!A450</f>
        <v>CBJ</v>
      </c>
      <c r="B450" t="str">
        <f>Database!F450</f>
        <v>CAN</v>
      </c>
      <c r="C450">
        <f>Database!G450</f>
        <v>1253385</v>
      </c>
      <c r="D450" t="str">
        <f t="shared" si="132"/>
        <v/>
      </c>
      <c r="E450" t="str">
        <f t="shared" si="132"/>
        <v/>
      </c>
      <c r="F450" t="str">
        <f t="shared" si="132"/>
        <v/>
      </c>
      <c r="G450">
        <f t="shared" si="132"/>
        <v>1253385</v>
      </c>
      <c r="H450" t="str">
        <f t="shared" si="132"/>
        <v/>
      </c>
      <c r="I450" t="str">
        <f t="shared" si="132"/>
        <v/>
      </c>
      <c r="J450" t="str">
        <f t="shared" si="132"/>
        <v/>
      </c>
      <c r="K450" t="str">
        <f t="shared" si="132"/>
        <v/>
      </c>
      <c r="L450" t="str">
        <f t="shared" si="132"/>
        <v/>
      </c>
      <c r="M450" t="str">
        <f t="shared" si="132"/>
        <v/>
      </c>
      <c r="N450" t="str">
        <f t="shared" si="133"/>
        <v/>
      </c>
      <c r="O450" t="str">
        <f t="shared" si="133"/>
        <v/>
      </c>
      <c r="P450" t="str">
        <f t="shared" si="133"/>
        <v/>
      </c>
      <c r="Q450" t="str">
        <f t="shared" si="133"/>
        <v/>
      </c>
      <c r="R450" t="str">
        <f t="shared" si="133"/>
        <v/>
      </c>
      <c r="S450" t="str">
        <f t="shared" si="133"/>
        <v/>
      </c>
      <c r="T450" t="str">
        <f t="shared" si="133"/>
        <v/>
      </c>
      <c r="U450" t="str">
        <f t="shared" si="134"/>
        <v/>
      </c>
    </row>
    <row r="451" spans="1:21" x14ac:dyDescent="0.25">
      <c r="A451" t="str">
        <f>Database!A451</f>
        <v>CGY</v>
      </c>
      <c r="B451" t="str">
        <f>Database!F451</f>
        <v>CZE</v>
      </c>
      <c r="C451">
        <f>Database!G451</f>
        <v>1250000</v>
      </c>
      <c r="D451" t="str">
        <f t="shared" si="132"/>
        <v/>
      </c>
      <c r="E451" t="str">
        <f t="shared" si="132"/>
        <v/>
      </c>
      <c r="F451" t="str">
        <f t="shared" si="132"/>
        <v/>
      </c>
      <c r="G451" t="str">
        <f t="shared" si="132"/>
        <v/>
      </c>
      <c r="H451" t="str">
        <f t="shared" si="132"/>
        <v/>
      </c>
      <c r="I451">
        <f t="shared" si="132"/>
        <v>1250000</v>
      </c>
      <c r="J451" t="str">
        <f t="shared" si="132"/>
        <v/>
      </c>
      <c r="K451" t="str">
        <f t="shared" si="132"/>
        <v/>
      </c>
      <c r="L451" t="str">
        <f t="shared" si="132"/>
        <v/>
      </c>
      <c r="M451" t="str">
        <f t="shared" si="132"/>
        <v/>
      </c>
      <c r="N451" t="str">
        <f t="shared" si="133"/>
        <v/>
      </c>
      <c r="O451" t="str">
        <f t="shared" si="133"/>
        <v/>
      </c>
      <c r="P451" t="str">
        <f t="shared" si="133"/>
        <v/>
      </c>
      <c r="Q451" t="str">
        <f t="shared" si="133"/>
        <v/>
      </c>
      <c r="R451" t="str">
        <f t="shared" si="133"/>
        <v/>
      </c>
      <c r="S451" t="str">
        <f t="shared" si="133"/>
        <v/>
      </c>
      <c r="T451" t="str">
        <f t="shared" si="133"/>
        <v/>
      </c>
      <c r="U451" t="str">
        <f t="shared" si="134"/>
        <v/>
      </c>
    </row>
    <row r="452" spans="1:21" x14ac:dyDescent="0.25">
      <c r="A452" t="str">
        <f>Database!A452</f>
        <v>COL</v>
      </c>
      <c r="B452" t="str">
        <f>Database!F452</f>
        <v>FIN</v>
      </c>
      <c r="C452">
        <f>Database!G452</f>
        <v>1250000</v>
      </c>
      <c r="D452" t="str">
        <f t="shared" ref="D452:M461" si="135">IF($B452=D$1,$C452,"")</f>
        <v/>
      </c>
      <c r="E452" t="str">
        <f t="shared" si="135"/>
        <v/>
      </c>
      <c r="F452" t="str">
        <f t="shared" si="135"/>
        <v/>
      </c>
      <c r="G452" t="str">
        <f t="shared" si="135"/>
        <v/>
      </c>
      <c r="H452" t="str">
        <f t="shared" si="135"/>
        <v/>
      </c>
      <c r="I452" t="str">
        <f t="shared" si="135"/>
        <v/>
      </c>
      <c r="J452" t="str">
        <f t="shared" si="135"/>
        <v/>
      </c>
      <c r="K452" t="str">
        <f t="shared" si="135"/>
        <v/>
      </c>
      <c r="L452">
        <f t="shared" si="135"/>
        <v>1250000</v>
      </c>
      <c r="M452" t="str">
        <f t="shared" si="135"/>
        <v/>
      </c>
      <c r="N452" t="str">
        <f t="shared" ref="N452:T461" si="136">IF($B452=N$1,$C452,"")</f>
        <v/>
      </c>
      <c r="O452" t="str">
        <f t="shared" si="136"/>
        <v/>
      </c>
      <c r="P452" t="str">
        <f t="shared" si="136"/>
        <v/>
      </c>
      <c r="Q452" t="str">
        <f t="shared" si="136"/>
        <v/>
      </c>
      <c r="R452" t="str">
        <f t="shared" si="136"/>
        <v/>
      </c>
      <c r="S452" t="str">
        <f t="shared" si="136"/>
        <v/>
      </c>
      <c r="T452" t="str">
        <f t="shared" si="136"/>
        <v/>
      </c>
      <c r="U452" t="str">
        <f t="shared" ref="U452:U461" si="137">IF($B452=U$1,$C452,"")</f>
        <v/>
      </c>
    </row>
    <row r="453" spans="1:21" x14ac:dyDescent="0.25">
      <c r="A453" t="str">
        <f>Database!A453</f>
        <v>DAL</v>
      </c>
      <c r="B453" t="str">
        <f>Database!F453</f>
        <v>SWE</v>
      </c>
      <c r="C453">
        <f>Database!G453</f>
        <v>1250000</v>
      </c>
      <c r="D453" t="str">
        <f t="shared" si="135"/>
        <v/>
      </c>
      <c r="E453" t="str">
        <f t="shared" si="135"/>
        <v/>
      </c>
      <c r="F453" t="str">
        <f t="shared" si="135"/>
        <v/>
      </c>
      <c r="G453" t="str">
        <f t="shared" si="135"/>
        <v/>
      </c>
      <c r="H453" t="str">
        <f t="shared" si="135"/>
        <v/>
      </c>
      <c r="I453" t="str">
        <f t="shared" si="135"/>
        <v/>
      </c>
      <c r="J453" t="str">
        <f t="shared" si="135"/>
        <v/>
      </c>
      <c r="K453" t="str">
        <f t="shared" si="135"/>
        <v/>
      </c>
      <c r="L453" t="str">
        <f t="shared" si="135"/>
        <v/>
      </c>
      <c r="M453" t="str">
        <f t="shared" si="135"/>
        <v/>
      </c>
      <c r="N453" t="str">
        <f t="shared" si="136"/>
        <v/>
      </c>
      <c r="O453" t="str">
        <f t="shared" si="136"/>
        <v/>
      </c>
      <c r="P453" t="str">
        <f t="shared" si="136"/>
        <v/>
      </c>
      <c r="Q453" t="str">
        <f t="shared" si="136"/>
        <v/>
      </c>
      <c r="R453" t="str">
        <f t="shared" si="136"/>
        <v/>
      </c>
      <c r="S453">
        <f t="shared" si="136"/>
        <v>1250000</v>
      </c>
      <c r="T453" t="str">
        <f t="shared" si="136"/>
        <v/>
      </c>
      <c r="U453" t="str">
        <f t="shared" si="137"/>
        <v/>
      </c>
    </row>
    <row r="454" spans="1:21" x14ac:dyDescent="0.25">
      <c r="A454" t="str">
        <f>Database!A454</f>
        <v>MIN</v>
      </c>
      <c r="B454" t="str">
        <f>Database!F454</f>
        <v>USA</v>
      </c>
      <c r="C454">
        <f>Database!G454</f>
        <v>1250000</v>
      </c>
      <c r="D454" t="str">
        <f t="shared" si="135"/>
        <v/>
      </c>
      <c r="E454" t="str">
        <f t="shared" si="135"/>
        <v/>
      </c>
      <c r="F454" t="str">
        <f t="shared" si="135"/>
        <v/>
      </c>
      <c r="G454" t="str">
        <f t="shared" si="135"/>
        <v/>
      </c>
      <c r="H454" t="str">
        <f t="shared" si="135"/>
        <v/>
      </c>
      <c r="I454" t="str">
        <f t="shared" si="135"/>
        <v/>
      </c>
      <c r="J454" t="str">
        <f t="shared" si="135"/>
        <v/>
      </c>
      <c r="K454" t="str">
        <f t="shared" si="135"/>
        <v/>
      </c>
      <c r="L454" t="str">
        <f t="shared" si="135"/>
        <v/>
      </c>
      <c r="M454" t="str">
        <f t="shared" si="135"/>
        <v/>
      </c>
      <c r="N454" t="str">
        <f t="shared" si="136"/>
        <v/>
      </c>
      <c r="O454" t="str">
        <f t="shared" si="136"/>
        <v/>
      </c>
      <c r="P454" t="str">
        <f t="shared" si="136"/>
        <v/>
      </c>
      <c r="Q454" t="str">
        <f t="shared" si="136"/>
        <v/>
      </c>
      <c r="R454" t="str">
        <f t="shared" si="136"/>
        <v/>
      </c>
      <c r="S454" t="str">
        <f t="shared" si="136"/>
        <v/>
      </c>
      <c r="T454">
        <f t="shared" si="136"/>
        <v>1250000</v>
      </c>
      <c r="U454" t="str">
        <f t="shared" si="137"/>
        <v/>
      </c>
    </row>
    <row r="455" spans="1:21" x14ac:dyDescent="0.25">
      <c r="A455" t="str">
        <f>Database!A455</f>
        <v>OTT</v>
      </c>
      <c r="B455" t="str">
        <f>Database!F455</f>
        <v>DNK</v>
      </c>
      <c r="C455">
        <f>Database!G455</f>
        <v>1250000</v>
      </c>
      <c r="D455" t="str">
        <f t="shared" si="135"/>
        <v/>
      </c>
      <c r="E455" t="str">
        <f t="shared" si="135"/>
        <v/>
      </c>
      <c r="F455" t="str">
        <f t="shared" si="135"/>
        <v/>
      </c>
      <c r="G455" t="str">
        <f t="shared" si="135"/>
        <v/>
      </c>
      <c r="H455" t="str">
        <f t="shared" si="135"/>
        <v/>
      </c>
      <c r="I455" t="str">
        <f t="shared" si="135"/>
        <v/>
      </c>
      <c r="J455" t="str">
        <f t="shared" si="135"/>
        <v/>
      </c>
      <c r="K455">
        <f t="shared" si="135"/>
        <v>1250000</v>
      </c>
      <c r="L455" t="str">
        <f t="shared" si="135"/>
        <v/>
      </c>
      <c r="M455" t="str">
        <f t="shared" si="135"/>
        <v/>
      </c>
      <c r="N455" t="str">
        <f t="shared" si="136"/>
        <v/>
      </c>
      <c r="O455" t="str">
        <f t="shared" si="136"/>
        <v/>
      </c>
      <c r="P455" t="str">
        <f t="shared" si="136"/>
        <v/>
      </c>
      <c r="Q455" t="str">
        <f t="shared" si="136"/>
        <v/>
      </c>
      <c r="R455" t="str">
        <f t="shared" si="136"/>
        <v/>
      </c>
      <c r="S455" t="str">
        <f t="shared" si="136"/>
        <v/>
      </c>
      <c r="T455" t="str">
        <f t="shared" si="136"/>
        <v/>
      </c>
      <c r="U455" t="str">
        <f t="shared" si="137"/>
        <v/>
      </c>
    </row>
    <row r="456" spans="1:21" x14ac:dyDescent="0.25">
      <c r="A456" t="str">
        <f>Database!A456</f>
        <v>COL</v>
      </c>
      <c r="B456" t="str">
        <f>Database!F456</f>
        <v>CAN</v>
      </c>
      <c r="C456">
        <f>Database!G456</f>
        <v>1224989</v>
      </c>
      <c r="D456" t="str">
        <f t="shared" si="135"/>
        <v/>
      </c>
      <c r="E456" t="str">
        <f t="shared" si="135"/>
        <v/>
      </c>
      <c r="F456" t="str">
        <f t="shared" si="135"/>
        <v/>
      </c>
      <c r="G456">
        <f t="shared" si="135"/>
        <v>1224989</v>
      </c>
      <c r="H456" t="str">
        <f t="shared" si="135"/>
        <v/>
      </c>
      <c r="I456" t="str">
        <f t="shared" si="135"/>
        <v/>
      </c>
      <c r="J456" t="str">
        <f t="shared" si="135"/>
        <v/>
      </c>
      <c r="K456" t="str">
        <f t="shared" si="135"/>
        <v/>
      </c>
      <c r="L456" t="str">
        <f t="shared" si="135"/>
        <v/>
      </c>
      <c r="M456" t="str">
        <f t="shared" si="135"/>
        <v/>
      </c>
      <c r="N456" t="str">
        <f t="shared" si="136"/>
        <v/>
      </c>
      <c r="O456" t="str">
        <f t="shared" si="136"/>
        <v/>
      </c>
      <c r="P456" t="str">
        <f t="shared" si="136"/>
        <v/>
      </c>
      <c r="Q456" t="str">
        <f t="shared" si="136"/>
        <v/>
      </c>
      <c r="R456" t="str">
        <f t="shared" si="136"/>
        <v/>
      </c>
      <c r="S456" t="str">
        <f t="shared" si="136"/>
        <v/>
      </c>
      <c r="T456" t="str">
        <f t="shared" si="136"/>
        <v/>
      </c>
      <c r="U456" t="str">
        <f t="shared" si="137"/>
        <v/>
      </c>
    </row>
    <row r="457" spans="1:21" x14ac:dyDescent="0.25">
      <c r="A457" t="str">
        <f>Database!A457</f>
        <v>BOS</v>
      </c>
      <c r="B457" t="str">
        <f>Database!F457</f>
        <v>DEU</v>
      </c>
      <c r="C457">
        <f>Database!G457</f>
        <v>1200000</v>
      </c>
      <c r="D457" t="str">
        <f t="shared" si="135"/>
        <v/>
      </c>
      <c r="E457" t="str">
        <f t="shared" si="135"/>
        <v/>
      </c>
      <c r="F457" t="str">
        <f t="shared" si="135"/>
        <v/>
      </c>
      <c r="G457" t="str">
        <f t="shared" si="135"/>
        <v/>
      </c>
      <c r="H457" t="str">
        <f t="shared" si="135"/>
        <v/>
      </c>
      <c r="I457" t="str">
        <f t="shared" si="135"/>
        <v/>
      </c>
      <c r="J457">
        <f t="shared" si="135"/>
        <v>1200000</v>
      </c>
      <c r="K457" t="str">
        <f t="shared" si="135"/>
        <v/>
      </c>
      <c r="L457" t="str">
        <f t="shared" si="135"/>
        <v/>
      </c>
      <c r="M457" t="str">
        <f t="shared" si="135"/>
        <v/>
      </c>
      <c r="N457" t="str">
        <f t="shared" si="136"/>
        <v/>
      </c>
      <c r="O457" t="str">
        <f t="shared" si="136"/>
        <v/>
      </c>
      <c r="P457" t="str">
        <f t="shared" si="136"/>
        <v/>
      </c>
      <c r="Q457" t="str">
        <f t="shared" si="136"/>
        <v/>
      </c>
      <c r="R457" t="str">
        <f t="shared" si="136"/>
        <v/>
      </c>
      <c r="S457" t="str">
        <f t="shared" si="136"/>
        <v/>
      </c>
      <c r="T457" t="str">
        <f t="shared" si="136"/>
        <v/>
      </c>
      <c r="U457" t="str">
        <f t="shared" si="137"/>
        <v/>
      </c>
    </row>
    <row r="458" spans="1:21" x14ac:dyDescent="0.25">
      <c r="A458" t="str">
        <f>Database!A458</f>
        <v>DAL</v>
      </c>
      <c r="B458" t="str">
        <f>Database!F458</f>
        <v>CAN</v>
      </c>
      <c r="C458">
        <f>Database!G458</f>
        <v>1200000</v>
      </c>
      <c r="D458" t="str">
        <f t="shared" si="135"/>
        <v/>
      </c>
      <c r="E458" t="str">
        <f t="shared" si="135"/>
        <v/>
      </c>
      <c r="F458" t="str">
        <f t="shared" si="135"/>
        <v/>
      </c>
      <c r="G458">
        <f t="shared" si="135"/>
        <v>1200000</v>
      </c>
      <c r="H458" t="str">
        <f t="shared" si="135"/>
        <v/>
      </c>
      <c r="I458" t="str">
        <f t="shared" si="135"/>
        <v/>
      </c>
      <c r="J458" t="str">
        <f t="shared" si="135"/>
        <v/>
      </c>
      <c r="K458" t="str">
        <f t="shared" si="135"/>
        <v/>
      </c>
      <c r="L458" t="str">
        <f t="shared" si="135"/>
        <v/>
      </c>
      <c r="M458" t="str">
        <f t="shared" si="135"/>
        <v/>
      </c>
      <c r="N458" t="str">
        <f t="shared" si="136"/>
        <v/>
      </c>
      <c r="O458" t="str">
        <f t="shared" si="136"/>
        <v/>
      </c>
      <c r="P458" t="str">
        <f t="shared" si="136"/>
        <v/>
      </c>
      <c r="Q458" t="str">
        <f t="shared" si="136"/>
        <v/>
      </c>
      <c r="R458" t="str">
        <f t="shared" si="136"/>
        <v/>
      </c>
      <c r="S458" t="str">
        <f t="shared" si="136"/>
        <v/>
      </c>
      <c r="T458" t="str">
        <f t="shared" si="136"/>
        <v/>
      </c>
      <c r="U458" t="str">
        <f t="shared" si="137"/>
        <v/>
      </c>
    </row>
    <row r="459" spans="1:21" x14ac:dyDescent="0.25">
      <c r="A459" t="str">
        <f>Database!A459</f>
        <v>SJS</v>
      </c>
      <c r="B459" t="str">
        <f>Database!F459</f>
        <v>CHE</v>
      </c>
      <c r="C459">
        <f>Database!G459</f>
        <v>1200000</v>
      </c>
      <c r="D459" t="str">
        <f t="shared" si="135"/>
        <v/>
      </c>
      <c r="E459" t="str">
        <f t="shared" si="135"/>
        <v/>
      </c>
      <c r="F459" t="str">
        <f t="shared" si="135"/>
        <v/>
      </c>
      <c r="G459" t="str">
        <f t="shared" si="135"/>
        <v/>
      </c>
      <c r="H459">
        <f t="shared" si="135"/>
        <v>1200000</v>
      </c>
      <c r="I459" t="str">
        <f t="shared" si="135"/>
        <v/>
      </c>
      <c r="J459" t="str">
        <f t="shared" si="135"/>
        <v/>
      </c>
      <c r="K459" t="str">
        <f t="shared" si="135"/>
        <v/>
      </c>
      <c r="L459" t="str">
        <f t="shared" si="135"/>
        <v/>
      </c>
      <c r="M459" t="str">
        <f t="shared" si="135"/>
        <v/>
      </c>
      <c r="N459" t="str">
        <f t="shared" si="136"/>
        <v/>
      </c>
      <c r="O459" t="str">
        <f t="shared" si="136"/>
        <v/>
      </c>
      <c r="P459" t="str">
        <f t="shared" si="136"/>
        <v/>
      </c>
      <c r="Q459" t="str">
        <f t="shared" si="136"/>
        <v/>
      </c>
      <c r="R459" t="str">
        <f t="shared" si="136"/>
        <v/>
      </c>
      <c r="S459" t="str">
        <f t="shared" si="136"/>
        <v/>
      </c>
      <c r="T459" t="str">
        <f t="shared" si="136"/>
        <v/>
      </c>
      <c r="U459" t="str">
        <f t="shared" si="137"/>
        <v/>
      </c>
    </row>
    <row r="460" spans="1:21" x14ac:dyDescent="0.25">
      <c r="A460" t="str">
        <f>Database!A460</f>
        <v>CGY</v>
      </c>
      <c r="B460" t="str">
        <f>Database!F460</f>
        <v>CAN</v>
      </c>
      <c r="C460">
        <f>Database!G460</f>
        <v>1187500</v>
      </c>
      <c r="D460" t="str">
        <f t="shared" si="135"/>
        <v/>
      </c>
      <c r="E460" t="str">
        <f t="shared" si="135"/>
        <v/>
      </c>
      <c r="F460" t="str">
        <f t="shared" si="135"/>
        <v/>
      </c>
      <c r="G460">
        <f t="shared" si="135"/>
        <v>1187500</v>
      </c>
      <c r="H460" t="str">
        <f t="shared" si="135"/>
        <v/>
      </c>
      <c r="I460" t="str">
        <f t="shared" si="135"/>
        <v/>
      </c>
      <c r="J460" t="str">
        <f t="shared" si="135"/>
        <v/>
      </c>
      <c r="K460" t="str">
        <f t="shared" si="135"/>
        <v/>
      </c>
      <c r="L460" t="str">
        <f t="shared" si="135"/>
        <v/>
      </c>
      <c r="M460" t="str">
        <f t="shared" si="135"/>
        <v/>
      </c>
      <c r="N460" t="str">
        <f t="shared" si="136"/>
        <v/>
      </c>
      <c r="O460" t="str">
        <f t="shared" si="136"/>
        <v/>
      </c>
      <c r="P460" t="str">
        <f t="shared" si="136"/>
        <v/>
      </c>
      <c r="Q460" t="str">
        <f t="shared" si="136"/>
        <v/>
      </c>
      <c r="R460" t="str">
        <f t="shared" si="136"/>
        <v/>
      </c>
      <c r="S460" t="str">
        <f t="shared" si="136"/>
        <v/>
      </c>
      <c r="T460" t="str">
        <f t="shared" si="136"/>
        <v/>
      </c>
      <c r="U460" t="str">
        <f t="shared" si="137"/>
        <v/>
      </c>
    </row>
    <row r="461" spans="1:21" x14ac:dyDescent="0.25">
      <c r="A461" t="str">
        <f>Database!A461</f>
        <v>TOR</v>
      </c>
      <c r="B461" t="str">
        <f>Database!F461</f>
        <v>CAN</v>
      </c>
      <c r="C461">
        <f>Database!G461</f>
        <v>1180000</v>
      </c>
      <c r="D461" t="str">
        <f t="shared" si="135"/>
        <v/>
      </c>
      <c r="E461" t="str">
        <f t="shared" si="135"/>
        <v/>
      </c>
      <c r="F461" t="str">
        <f t="shared" si="135"/>
        <v/>
      </c>
      <c r="G461">
        <f t="shared" si="135"/>
        <v>1180000</v>
      </c>
      <c r="H461" t="str">
        <f t="shared" si="135"/>
        <v/>
      </c>
      <c r="I461" t="str">
        <f t="shared" si="135"/>
        <v/>
      </c>
      <c r="J461" t="str">
        <f t="shared" si="135"/>
        <v/>
      </c>
      <c r="K461" t="str">
        <f t="shared" si="135"/>
        <v/>
      </c>
      <c r="L461" t="str">
        <f t="shared" si="135"/>
        <v/>
      </c>
      <c r="M461" t="str">
        <f t="shared" si="135"/>
        <v/>
      </c>
      <c r="N461" t="str">
        <f t="shared" si="136"/>
        <v/>
      </c>
      <c r="O461" t="str">
        <f t="shared" si="136"/>
        <v/>
      </c>
      <c r="P461" t="str">
        <f t="shared" si="136"/>
        <v/>
      </c>
      <c r="Q461" t="str">
        <f t="shared" si="136"/>
        <v/>
      </c>
      <c r="R461" t="str">
        <f t="shared" si="136"/>
        <v/>
      </c>
      <c r="S461" t="str">
        <f t="shared" si="136"/>
        <v/>
      </c>
      <c r="T461" t="str">
        <f t="shared" si="136"/>
        <v/>
      </c>
      <c r="U461" t="str">
        <f t="shared" si="137"/>
        <v/>
      </c>
    </row>
    <row r="462" spans="1:21" x14ac:dyDescent="0.25">
      <c r="A462" t="str">
        <f>Database!A462</f>
        <v>NSH</v>
      </c>
      <c r="B462" t="str">
        <f>Database!F462</f>
        <v>CAN</v>
      </c>
      <c r="C462">
        <f>Database!G462</f>
        <v>1150000</v>
      </c>
      <c r="D462" t="str">
        <f t="shared" ref="D462:M471" si="138">IF($B462=D$1,$C462,"")</f>
        <v/>
      </c>
      <c r="E462" t="str">
        <f t="shared" si="138"/>
        <v/>
      </c>
      <c r="F462" t="str">
        <f t="shared" si="138"/>
        <v/>
      </c>
      <c r="G462">
        <f t="shared" si="138"/>
        <v>1150000</v>
      </c>
      <c r="H462" t="str">
        <f t="shared" si="138"/>
        <v/>
      </c>
      <c r="I462" t="str">
        <f t="shared" si="138"/>
        <v/>
      </c>
      <c r="J462" t="str">
        <f t="shared" si="138"/>
        <v/>
      </c>
      <c r="K462" t="str">
        <f t="shared" si="138"/>
        <v/>
      </c>
      <c r="L462" t="str">
        <f t="shared" si="138"/>
        <v/>
      </c>
      <c r="M462" t="str">
        <f t="shared" si="138"/>
        <v/>
      </c>
      <c r="N462" t="str">
        <f t="shared" ref="N462:T471" si="139">IF($B462=N$1,$C462,"")</f>
        <v/>
      </c>
      <c r="O462" t="str">
        <f t="shared" si="139"/>
        <v/>
      </c>
      <c r="P462" t="str">
        <f t="shared" si="139"/>
        <v/>
      </c>
      <c r="Q462" t="str">
        <f t="shared" si="139"/>
        <v/>
      </c>
      <c r="R462" t="str">
        <f t="shared" si="139"/>
        <v/>
      </c>
      <c r="S462" t="str">
        <f t="shared" si="139"/>
        <v/>
      </c>
      <c r="T462" t="str">
        <f t="shared" si="139"/>
        <v/>
      </c>
      <c r="U462" t="str">
        <f t="shared" ref="U462:U471" si="140">IF($B462=U$1,$C462,"")</f>
        <v/>
      </c>
    </row>
    <row r="463" spans="1:21" x14ac:dyDescent="0.25">
      <c r="A463" t="str">
        <f>Database!A463</f>
        <v>OTT</v>
      </c>
      <c r="B463" t="str">
        <f>Database!F463</f>
        <v>CAN</v>
      </c>
      <c r="C463">
        <f>Database!G463</f>
        <v>1150000</v>
      </c>
      <c r="D463" t="str">
        <f t="shared" si="138"/>
        <v/>
      </c>
      <c r="E463" t="str">
        <f t="shared" si="138"/>
        <v/>
      </c>
      <c r="F463" t="str">
        <f t="shared" si="138"/>
        <v/>
      </c>
      <c r="G463">
        <f t="shared" si="138"/>
        <v>1150000</v>
      </c>
      <c r="H463" t="str">
        <f t="shared" si="138"/>
        <v/>
      </c>
      <c r="I463" t="str">
        <f t="shared" si="138"/>
        <v/>
      </c>
      <c r="J463" t="str">
        <f t="shared" si="138"/>
        <v/>
      </c>
      <c r="K463" t="str">
        <f t="shared" si="138"/>
        <v/>
      </c>
      <c r="L463" t="str">
        <f t="shared" si="138"/>
        <v/>
      </c>
      <c r="M463" t="str">
        <f t="shared" si="138"/>
        <v/>
      </c>
      <c r="N463" t="str">
        <f t="shared" si="139"/>
        <v/>
      </c>
      <c r="O463" t="str">
        <f t="shared" si="139"/>
        <v/>
      </c>
      <c r="P463" t="str">
        <f t="shared" si="139"/>
        <v/>
      </c>
      <c r="Q463" t="str">
        <f t="shared" si="139"/>
        <v/>
      </c>
      <c r="R463" t="str">
        <f t="shared" si="139"/>
        <v/>
      </c>
      <c r="S463" t="str">
        <f t="shared" si="139"/>
        <v/>
      </c>
      <c r="T463" t="str">
        <f t="shared" si="139"/>
        <v/>
      </c>
      <c r="U463" t="str">
        <f t="shared" si="140"/>
        <v/>
      </c>
    </row>
    <row r="464" spans="1:21" x14ac:dyDescent="0.25">
      <c r="A464" t="str">
        <f>Database!A464</f>
        <v>STL</v>
      </c>
      <c r="B464" t="str">
        <f>Database!F464</f>
        <v>USA</v>
      </c>
      <c r="C464">
        <f>Database!G464</f>
        <v>1150000</v>
      </c>
      <c r="D464" t="str">
        <f t="shared" si="138"/>
        <v/>
      </c>
      <c r="E464" t="str">
        <f t="shared" si="138"/>
        <v/>
      </c>
      <c r="F464" t="str">
        <f t="shared" si="138"/>
        <v/>
      </c>
      <c r="G464" t="str">
        <f t="shared" si="138"/>
        <v/>
      </c>
      <c r="H464" t="str">
        <f t="shared" si="138"/>
        <v/>
      </c>
      <c r="I464" t="str">
        <f t="shared" si="138"/>
        <v/>
      </c>
      <c r="J464" t="str">
        <f t="shared" si="138"/>
        <v/>
      </c>
      <c r="K464" t="str">
        <f t="shared" si="138"/>
        <v/>
      </c>
      <c r="L464" t="str">
        <f t="shared" si="138"/>
        <v/>
      </c>
      <c r="M464" t="str">
        <f t="shared" si="138"/>
        <v/>
      </c>
      <c r="N464" t="str">
        <f t="shared" si="139"/>
        <v/>
      </c>
      <c r="O464" t="str">
        <f t="shared" si="139"/>
        <v/>
      </c>
      <c r="P464" t="str">
        <f t="shared" si="139"/>
        <v/>
      </c>
      <c r="Q464" t="str">
        <f t="shared" si="139"/>
        <v/>
      </c>
      <c r="R464" t="str">
        <f t="shared" si="139"/>
        <v/>
      </c>
      <c r="S464" t="str">
        <f t="shared" si="139"/>
        <v/>
      </c>
      <c r="T464">
        <f t="shared" si="139"/>
        <v>1150000</v>
      </c>
      <c r="U464" t="str">
        <f t="shared" si="140"/>
        <v/>
      </c>
    </row>
    <row r="465" spans="1:21" x14ac:dyDescent="0.25">
      <c r="A465" t="str">
        <f>Database!A465</f>
        <v>DET</v>
      </c>
      <c r="B465" t="str">
        <f>Database!F465</f>
        <v>USA</v>
      </c>
      <c r="C465">
        <f>Database!G465</f>
        <v>1125000</v>
      </c>
      <c r="D465" t="str">
        <f t="shared" si="138"/>
        <v/>
      </c>
      <c r="E465" t="str">
        <f t="shared" si="138"/>
        <v/>
      </c>
      <c r="F465" t="str">
        <f t="shared" si="138"/>
        <v/>
      </c>
      <c r="G465" t="str">
        <f t="shared" si="138"/>
        <v/>
      </c>
      <c r="H465" t="str">
        <f t="shared" si="138"/>
        <v/>
      </c>
      <c r="I465" t="str">
        <f t="shared" si="138"/>
        <v/>
      </c>
      <c r="J465" t="str">
        <f t="shared" si="138"/>
        <v/>
      </c>
      <c r="K465" t="str">
        <f t="shared" si="138"/>
        <v/>
      </c>
      <c r="L465" t="str">
        <f t="shared" si="138"/>
        <v/>
      </c>
      <c r="M465" t="str">
        <f t="shared" si="138"/>
        <v/>
      </c>
      <c r="N465" t="str">
        <f t="shared" si="139"/>
        <v/>
      </c>
      <c r="O465" t="str">
        <f t="shared" si="139"/>
        <v/>
      </c>
      <c r="P465" t="str">
        <f t="shared" si="139"/>
        <v/>
      </c>
      <c r="Q465" t="str">
        <f t="shared" si="139"/>
        <v/>
      </c>
      <c r="R465" t="str">
        <f t="shared" si="139"/>
        <v/>
      </c>
      <c r="S465" t="str">
        <f t="shared" si="139"/>
        <v/>
      </c>
      <c r="T465">
        <f t="shared" si="139"/>
        <v>1125000</v>
      </c>
      <c r="U465" t="str">
        <f t="shared" si="140"/>
        <v/>
      </c>
    </row>
    <row r="466" spans="1:21" x14ac:dyDescent="0.25">
      <c r="A466" t="str">
        <f>Database!A466</f>
        <v>ANA</v>
      </c>
      <c r="B466" t="str">
        <f>Database!F466</f>
        <v>USA</v>
      </c>
      <c r="C466">
        <f>Database!G466</f>
        <v>1100000</v>
      </c>
      <c r="D466" t="str">
        <f t="shared" si="138"/>
        <v/>
      </c>
      <c r="E466" t="str">
        <f t="shared" si="138"/>
        <v/>
      </c>
      <c r="F466" t="str">
        <f t="shared" si="138"/>
        <v/>
      </c>
      <c r="G466" t="str">
        <f t="shared" si="138"/>
        <v/>
      </c>
      <c r="H466" t="str">
        <f t="shared" si="138"/>
        <v/>
      </c>
      <c r="I466" t="str">
        <f t="shared" si="138"/>
        <v/>
      </c>
      <c r="J466" t="str">
        <f t="shared" si="138"/>
        <v/>
      </c>
      <c r="K466" t="str">
        <f t="shared" si="138"/>
        <v/>
      </c>
      <c r="L466" t="str">
        <f t="shared" si="138"/>
        <v/>
      </c>
      <c r="M466" t="str">
        <f t="shared" si="138"/>
        <v/>
      </c>
      <c r="N466" t="str">
        <f t="shared" si="139"/>
        <v/>
      </c>
      <c r="O466" t="str">
        <f t="shared" si="139"/>
        <v/>
      </c>
      <c r="P466" t="str">
        <f t="shared" si="139"/>
        <v/>
      </c>
      <c r="Q466" t="str">
        <f t="shared" si="139"/>
        <v/>
      </c>
      <c r="R466" t="str">
        <f t="shared" si="139"/>
        <v/>
      </c>
      <c r="S466" t="str">
        <f t="shared" si="139"/>
        <v/>
      </c>
      <c r="T466">
        <f t="shared" si="139"/>
        <v>1100000</v>
      </c>
      <c r="U466" t="str">
        <f t="shared" si="140"/>
        <v/>
      </c>
    </row>
    <row r="467" spans="1:21" x14ac:dyDescent="0.25">
      <c r="A467" t="str">
        <f>Database!A467</f>
        <v>ANA</v>
      </c>
      <c r="B467" t="str">
        <f>Database!F467</f>
        <v>CAN</v>
      </c>
      <c r="C467">
        <f>Database!G467</f>
        <v>1100000</v>
      </c>
      <c r="D467" t="str">
        <f t="shared" si="138"/>
        <v/>
      </c>
      <c r="E467" t="str">
        <f t="shared" si="138"/>
        <v/>
      </c>
      <c r="F467" t="str">
        <f t="shared" si="138"/>
        <v/>
      </c>
      <c r="G467">
        <f t="shared" si="138"/>
        <v>1100000</v>
      </c>
      <c r="H467" t="str">
        <f t="shared" si="138"/>
        <v/>
      </c>
      <c r="I467" t="str">
        <f t="shared" si="138"/>
        <v/>
      </c>
      <c r="J467" t="str">
        <f t="shared" si="138"/>
        <v/>
      </c>
      <c r="K467" t="str">
        <f t="shared" si="138"/>
        <v/>
      </c>
      <c r="L467" t="str">
        <f t="shared" si="138"/>
        <v/>
      </c>
      <c r="M467" t="str">
        <f t="shared" si="138"/>
        <v/>
      </c>
      <c r="N467" t="str">
        <f t="shared" si="139"/>
        <v/>
      </c>
      <c r="O467" t="str">
        <f t="shared" si="139"/>
        <v/>
      </c>
      <c r="P467" t="str">
        <f t="shared" si="139"/>
        <v/>
      </c>
      <c r="Q467" t="str">
        <f t="shared" si="139"/>
        <v/>
      </c>
      <c r="R467" t="str">
        <f t="shared" si="139"/>
        <v/>
      </c>
      <c r="S467" t="str">
        <f t="shared" si="139"/>
        <v/>
      </c>
      <c r="T467" t="str">
        <f t="shared" si="139"/>
        <v/>
      </c>
      <c r="U467" t="str">
        <f t="shared" si="140"/>
        <v/>
      </c>
    </row>
    <row r="468" spans="1:21" x14ac:dyDescent="0.25">
      <c r="A468" t="str">
        <f>Database!A468</f>
        <v>BUF</v>
      </c>
      <c r="B468" t="str">
        <f>Database!F468</f>
        <v>CAN</v>
      </c>
      <c r="C468">
        <f>Database!G468</f>
        <v>1100000</v>
      </c>
      <c r="D468" t="str">
        <f t="shared" si="138"/>
        <v/>
      </c>
      <c r="E468" t="str">
        <f t="shared" si="138"/>
        <v/>
      </c>
      <c r="F468" t="str">
        <f t="shared" si="138"/>
        <v/>
      </c>
      <c r="G468">
        <f t="shared" si="138"/>
        <v>1100000</v>
      </c>
      <c r="H468" t="str">
        <f t="shared" si="138"/>
        <v/>
      </c>
      <c r="I468" t="str">
        <f t="shared" si="138"/>
        <v/>
      </c>
      <c r="J468" t="str">
        <f t="shared" si="138"/>
        <v/>
      </c>
      <c r="K468" t="str">
        <f t="shared" si="138"/>
        <v/>
      </c>
      <c r="L468" t="str">
        <f t="shared" si="138"/>
        <v/>
      </c>
      <c r="M468" t="str">
        <f t="shared" si="138"/>
        <v/>
      </c>
      <c r="N468" t="str">
        <f t="shared" si="139"/>
        <v/>
      </c>
      <c r="O468" t="str">
        <f t="shared" si="139"/>
        <v/>
      </c>
      <c r="P468" t="str">
        <f t="shared" si="139"/>
        <v/>
      </c>
      <c r="Q468" t="str">
        <f t="shared" si="139"/>
        <v/>
      </c>
      <c r="R468" t="str">
        <f t="shared" si="139"/>
        <v/>
      </c>
      <c r="S468" t="str">
        <f t="shared" si="139"/>
        <v/>
      </c>
      <c r="T468" t="str">
        <f t="shared" si="139"/>
        <v/>
      </c>
      <c r="U468" t="str">
        <f t="shared" si="140"/>
        <v/>
      </c>
    </row>
    <row r="469" spans="1:21" x14ac:dyDescent="0.25">
      <c r="A469" t="str">
        <f>Database!A469</f>
        <v>BUF</v>
      </c>
      <c r="B469" t="str">
        <f>Database!F469</f>
        <v>CAN</v>
      </c>
      <c r="C469">
        <f>Database!G469</f>
        <v>1100000</v>
      </c>
      <c r="D469" t="str">
        <f t="shared" si="138"/>
        <v/>
      </c>
      <c r="E469" t="str">
        <f t="shared" si="138"/>
        <v/>
      </c>
      <c r="F469" t="str">
        <f t="shared" si="138"/>
        <v/>
      </c>
      <c r="G469">
        <f t="shared" si="138"/>
        <v>1100000</v>
      </c>
      <c r="H469" t="str">
        <f t="shared" si="138"/>
        <v/>
      </c>
      <c r="I469" t="str">
        <f t="shared" si="138"/>
        <v/>
      </c>
      <c r="J469" t="str">
        <f t="shared" si="138"/>
        <v/>
      </c>
      <c r="K469" t="str">
        <f t="shared" si="138"/>
        <v/>
      </c>
      <c r="L469" t="str">
        <f t="shared" si="138"/>
        <v/>
      </c>
      <c r="M469" t="str">
        <f t="shared" si="138"/>
        <v/>
      </c>
      <c r="N469" t="str">
        <f t="shared" si="139"/>
        <v/>
      </c>
      <c r="O469" t="str">
        <f t="shared" si="139"/>
        <v/>
      </c>
      <c r="P469" t="str">
        <f t="shared" si="139"/>
        <v/>
      </c>
      <c r="Q469" t="str">
        <f t="shared" si="139"/>
        <v/>
      </c>
      <c r="R469" t="str">
        <f t="shared" si="139"/>
        <v/>
      </c>
      <c r="S469" t="str">
        <f t="shared" si="139"/>
        <v/>
      </c>
      <c r="T469" t="str">
        <f t="shared" si="139"/>
        <v/>
      </c>
      <c r="U469" t="str">
        <f t="shared" si="140"/>
        <v/>
      </c>
    </row>
    <row r="470" spans="1:21" x14ac:dyDescent="0.25">
      <c r="A470" t="str">
        <f>Database!A470</f>
        <v>CAR</v>
      </c>
      <c r="B470" t="str">
        <f>Database!F470</f>
        <v>USA</v>
      </c>
      <c r="C470">
        <f>Database!G470</f>
        <v>1100000</v>
      </c>
      <c r="D470" t="str">
        <f t="shared" si="138"/>
        <v/>
      </c>
      <c r="E470" t="str">
        <f t="shared" si="138"/>
        <v/>
      </c>
      <c r="F470" t="str">
        <f t="shared" si="138"/>
        <v/>
      </c>
      <c r="G470" t="str">
        <f t="shared" si="138"/>
        <v/>
      </c>
      <c r="H470" t="str">
        <f t="shared" si="138"/>
        <v/>
      </c>
      <c r="I470" t="str">
        <f t="shared" si="138"/>
        <v/>
      </c>
      <c r="J470" t="str">
        <f t="shared" si="138"/>
        <v/>
      </c>
      <c r="K470" t="str">
        <f t="shared" si="138"/>
        <v/>
      </c>
      <c r="L470" t="str">
        <f t="shared" si="138"/>
        <v/>
      </c>
      <c r="M470" t="str">
        <f t="shared" si="138"/>
        <v/>
      </c>
      <c r="N470" t="str">
        <f t="shared" si="139"/>
        <v/>
      </c>
      <c r="O470" t="str">
        <f t="shared" si="139"/>
        <v/>
      </c>
      <c r="P470" t="str">
        <f t="shared" si="139"/>
        <v/>
      </c>
      <c r="Q470" t="str">
        <f t="shared" si="139"/>
        <v/>
      </c>
      <c r="R470" t="str">
        <f t="shared" si="139"/>
        <v/>
      </c>
      <c r="S470" t="str">
        <f t="shared" si="139"/>
        <v/>
      </c>
      <c r="T470">
        <f t="shared" si="139"/>
        <v>1100000</v>
      </c>
      <c r="U470" t="str">
        <f t="shared" si="140"/>
        <v/>
      </c>
    </row>
    <row r="471" spans="1:21" x14ac:dyDescent="0.25">
      <c r="A471" t="str">
        <f>Database!A471</f>
        <v>WSH</v>
      </c>
      <c r="B471" t="str">
        <f>Database!F471</f>
        <v>USA</v>
      </c>
      <c r="C471">
        <f>Database!G471</f>
        <v>1100000</v>
      </c>
      <c r="D471" t="str">
        <f t="shared" si="138"/>
        <v/>
      </c>
      <c r="E471" t="str">
        <f t="shared" si="138"/>
        <v/>
      </c>
      <c r="F471" t="str">
        <f t="shared" si="138"/>
        <v/>
      </c>
      <c r="G471" t="str">
        <f t="shared" si="138"/>
        <v/>
      </c>
      <c r="H471" t="str">
        <f t="shared" si="138"/>
        <v/>
      </c>
      <c r="I471" t="str">
        <f t="shared" si="138"/>
        <v/>
      </c>
      <c r="J471" t="str">
        <f t="shared" si="138"/>
        <v/>
      </c>
      <c r="K471" t="str">
        <f t="shared" si="138"/>
        <v/>
      </c>
      <c r="L471" t="str">
        <f t="shared" si="138"/>
        <v/>
      </c>
      <c r="M471" t="str">
        <f t="shared" si="138"/>
        <v/>
      </c>
      <c r="N471" t="str">
        <f t="shared" si="139"/>
        <v/>
      </c>
      <c r="O471" t="str">
        <f t="shared" si="139"/>
        <v/>
      </c>
      <c r="P471" t="str">
        <f t="shared" si="139"/>
        <v/>
      </c>
      <c r="Q471" t="str">
        <f t="shared" si="139"/>
        <v/>
      </c>
      <c r="R471" t="str">
        <f t="shared" si="139"/>
        <v/>
      </c>
      <c r="S471" t="str">
        <f t="shared" si="139"/>
        <v/>
      </c>
      <c r="T471">
        <f t="shared" si="139"/>
        <v>1100000</v>
      </c>
      <c r="U471" t="str">
        <f t="shared" si="140"/>
        <v/>
      </c>
    </row>
    <row r="472" spans="1:21" x14ac:dyDescent="0.25">
      <c r="A472" t="str">
        <f>Database!A472</f>
        <v>CBJ</v>
      </c>
      <c r="B472" t="str">
        <f>Database!F472</f>
        <v>USA</v>
      </c>
      <c r="C472">
        <f>Database!G472</f>
        <v>1082802</v>
      </c>
      <c r="D472" t="str">
        <f t="shared" ref="D472:M481" si="141">IF($B472=D$1,$C472,"")</f>
        <v/>
      </c>
      <c r="E472" t="str">
        <f t="shared" si="141"/>
        <v/>
      </c>
      <c r="F472" t="str">
        <f t="shared" si="141"/>
        <v/>
      </c>
      <c r="G472" t="str">
        <f t="shared" si="141"/>
        <v/>
      </c>
      <c r="H472" t="str">
        <f t="shared" si="141"/>
        <v/>
      </c>
      <c r="I472" t="str">
        <f t="shared" si="141"/>
        <v/>
      </c>
      <c r="J472" t="str">
        <f t="shared" si="141"/>
        <v/>
      </c>
      <c r="K472" t="str">
        <f t="shared" si="141"/>
        <v/>
      </c>
      <c r="L472" t="str">
        <f t="shared" si="141"/>
        <v/>
      </c>
      <c r="M472" t="str">
        <f t="shared" si="141"/>
        <v/>
      </c>
      <c r="N472" t="str">
        <f t="shared" ref="N472:T481" si="142">IF($B472=N$1,$C472,"")</f>
        <v/>
      </c>
      <c r="O472" t="str">
        <f t="shared" si="142"/>
        <v/>
      </c>
      <c r="P472" t="str">
        <f t="shared" si="142"/>
        <v/>
      </c>
      <c r="Q472" t="str">
        <f t="shared" si="142"/>
        <v/>
      </c>
      <c r="R472" t="str">
        <f t="shared" si="142"/>
        <v/>
      </c>
      <c r="S472" t="str">
        <f t="shared" si="142"/>
        <v/>
      </c>
      <c r="T472">
        <f t="shared" si="142"/>
        <v>1082802</v>
      </c>
      <c r="U472" t="str">
        <f t="shared" ref="U472:U481" si="143">IF($B472=U$1,$C472,"")</f>
        <v/>
      </c>
    </row>
    <row r="473" spans="1:21" x14ac:dyDescent="0.25">
      <c r="A473" t="str">
        <f>Database!A473</f>
        <v>VEG</v>
      </c>
      <c r="B473" t="str">
        <f>Database!F473</f>
        <v>SWE</v>
      </c>
      <c r="C473">
        <f>Database!G473</f>
        <v>1075000</v>
      </c>
      <c r="D473" t="str">
        <f t="shared" si="141"/>
        <v/>
      </c>
      <c r="E473" t="str">
        <f t="shared" si="141"/>
        <v/>
      </c>
      <c r="F473" t="str">
        <f t="shared" si="141"/>
        <v/>
      </c>
      <c r="G473" t="str">
        <f t="shared" si="141"/>
        <v/>
      </c>
      <c r="H473" t="str">
        <f t="shared" si="141"/>
        <v/>
      </c>
      <c r="I473" t="str">
        <f t="shared" si="141"/>
        <v/>
      </c>
      <c r="J473" t="str">
        <f t="shared" si="141"/>
        <v/>
      </c>
      <c r="K473" t="str">
        <f t="shared" si="141"/>
        <v/>
      </c>
      <c r="L473" t="str">
        <f t="shared" si="141"/>
        <v/>
      </c>
      <c r="M473" t="str">
        <f t="shared" si="141"/>
        <v/>
      </c>
      <c r="N473" t="str">
        <f t="shared" si="142"/>
        <v/>
      </c>
      <c r="O473" t="str">
        <f t="shared" si="142"/>
        <v/>
      </c>
      <c r="P473" t="str">
        <f t="shared" si="142"/>
        <v/>
      </c>
      <c r="Q473" t="str">
        <f t="shared" si="142"/>
        <v/>
      </c>
      <c r="R473" t="str">
        <f t="shared" si="142"/>
        <v/>
      </c>
      <c r="S473">
        <f t="shared" si="142"/>
        <v>1075000</v>
      </c>
      <c r="T473" t="str">
        <f t="shared" si="142"/>
        <v/>
      </c>
      <c r="U473" t="str">
        <f t="shared" si="143"/>
        <v/>
      </c>
    </row>
    <row r="474" spans="1:21" x14ac:dyDescent="0.25">
      <c r="A474" t="str">
        <f>Database!A474</f>
        <v>BUF</v>
      </c>
      <c r="B474" t="str">
        <f>Database!F474</f>
        <v>CAN</v>
      </c>
      <c r="C474">
        <f>Database!G474</f>
        <v>1050000</v>
      </c>
      <c r="D474" t="str">
        <f t="shared" si="141"/>
        <v/>
      </c>
      <c r="E474" t="str">
        <f t="shared" si="141"/>
        <v/>
      </c>
      <c r="F474" t="str">
        <f t="shared" si="141"/>
        <v/>
      </c>
      <c r="G474">
        <f t="shared" si="141"/>
        <v>1050000</v>
      </c>
      <c r="H474" t="str">
        <f t="shared" si="141"/>
        <v/>
      </c>
      <c r="I474" t="str">
        <f t="shared" si="141"/>
        <v/>
      </c>
      <c r="J474" t="str">
        <f t="shared" si="141"/>
        <v/>
      </c>
      <c r="K474" t="str">
        <f t="shared" si="141"/>
        <v/>
      </c>
      <c r="L474" t="str">
        <f t="shared" si="141"/>
        <v/>
      </c>
      <c r="M474" t="str">
        <f t="shared" si="141"/>
        <v/>
      </c>
      <c r="N474" t="str">
        <f t="shared" si="142"/>
        <v/>
      </c>
      <c r="O474" t="str">
        <f t="shared" si="142"/>
        <v/>
      </c>
      <c r="P474" t="str">
        <f t="shared" si="142"/>
        <v/>
      </c>
      <c r="Q474" t="str">
        <f t="shared" si="142"/>
        <v/>
      </c>
      <c r="R474" t="str">
        <f t="shared" si="142"/>
        <v/>
      </c>
      <c r="S474" t="str">
        <f t="shared" si="142"/>
        <v/>
      </c>
      <c r="T474" t="str">
        <f t="shared" si="142"/>
        <v/>
      </c>
      <c r="U474" t="str">
        <f t="shared" si="143"/>
        <v/>
      </c>
    </row>
    <row r="475" spans="1:21" x14ac:dyDescent="0.25">
      <c r="A475" t="str">
        <f>Database!A475</f>
        <v>FLA</v>
      </c>
      <c r="B475" t="str">
        <f>Database!F475</f>
        <v>RUS</v>
      </c>
      <c r="C475">
        <f>Database!G475</f>
        <v>1050000</v>
      </c>
      <c r="D475" t="str">
        <f t="shared" si="141"/>
        <v/>
      </c>
      <c r="E475" t="str">
        <f t="shared" si="141"/>
        <v/>
      </c>
      <c r="F475" t="str">
        <f t="shared" si="141"/>
        <v/>
      </c>
      <c r="G475" t="str">
        <f t="shared" si="141"/>
        <v/>
      </c>
      <c r="H475" t="str">
        <f t="shared" si="141"/>
        <v/>
      </c>
      <c r="I475" t="str">
        <f t="shared" si="141"/>
        <v/>
      </c>
      <c r="J475" t="str">
        <f t="shared" si="141"/>
        <v/>
      </c>
      <c r="K475" t="str">
        <f t="shared" si="141"/>
        <v/>
      </c>
      <c r="L475" t="str">
        <f t="shared" si="141"/>
        <v/>
      </c>
      <c r="M475" t="str">
        <f t="shared" si="141"/>
        <v/>
      </c>
      <c r="N475" t="str">
        <f t="shared" si="142"/>
        <v/>
      </c>
      <c r="O475" t="str">
        <f t="shared" si="142"/>
        <v/>
      </c>
      <c r="P475">
        <f t="shared" si="142"/>
        <v>1050000</v>
      </c>
      <c r="Q475" t="str">
        <f t="shared" si="142"/>
        <v/>
      </c>
      <c r="R475" t="str">
        <f t="shared" si="142"/>
        <v/>
      </c>
      <c r="S475" t="str">
        <f t="shared" si="142"/>
        <v/>
      </c>
      <c r="T475" t="str">
        <f t="shared" si="142"/>
        <v/>
      </c>
      <c r="U475" t="str">
        <f t="shared" si="143"/>
        <v/>
      </c>
    </row>
    <row r="476" spans="1:21" x14ac:dyDescent="0.25">
      <c r="A476" t="str">
        <f>Database!A476</f>
        <v>BUF</v>
      </c>
      <c r="B476" t="str">
        <f>Database!F476</f>
        <v>CAN</v>
      </c>
      <c r="C476">
        <f>Database!G476</f>
        <v>1000000</v>
      </c>
      <c r="D476" t="str">
        <f t="shared" si="141"/>
        <v/>
      </c>
      <c r="E476" t="str">
        <f t="shared" si="141"/>
        <v/>
      </c>
      <c r="F476" t="str">
        <f t="shared" si="141"/>
        <v/>
      </c>
      <c r="G476">
        <f t="shared" si="141"/>
        <v>1000000</v>
      </c>
      <c r="H476" t="str">
        <f t="shared" si="141"/>
        <v/>
      </c>
      <c r="I476" t="str">
        <f t="shared" si="141"/>
        <v/>
      </c>
      <c r="J476" t="str">
        <f t="shared" si="141"/>
        <v/>
      </c>
      <c r="K476" t="str">
        <f t="shared" si="141"/>
        <v/>
      </c>
      <c r="L476" t="str">
        <f t="shared" si="141"/>
        <v/>
      </c>
      <c r="M476" t="str">
        <f t="shared" si="141"/>
        <v/>
      </c>
      <c r="N476" t="str">
        <f t="shared" si="142"/>
        <v/>
      </c>
      <c r="O476" t="str">
        <f t="shared" si="142"/>
        <v/>
      </c>
      <c r="P476" t="str">
        <f t="shared" si="142"/>
        <v/>
      </c>
      <c r="Q476" t="str">
        <f t="shared" si="142"/>
        <v/>
      </c>
      <c r="R476" t="str">
        <f t="shared" si="142"/>
        <v/>
      </c>
      <c r="S476" t="str">
        <f t="shared" si="142"/>
        <v/>
      </c>
      <c r="T476" t="str">
        <f t="shared" si="142"/>
        <v/>
      </c>
      <c r="U476" t="str">
        <f t="shared" si="143"/>
        <v/>
      </c>
    </row>
    <row r="477" spans="1:21" x14ac:dyDescent="0.25">
      <c r="A477" t="str">
        <f>Database!A477</f>
        <v>CGY</v>
      </c>
      <c r="B477" t="str">
        <f>Database!F477</f>
        <v>SVK</v>
      </c>
      <c r="C477">
        <f>Database!G477</f>
        <v>1000000</v>
      </c>
      <c r="D477" t="str">
        <f t="shared" si="141"/>
        <v/>
      </c>
      <c r="E477" t="str">
        <f t="shared" si="141"/>
        <v/>
      </c>
      <c r="F477" t="str">
        <f t="shared" si="141"/>
        <v/>
      </c>
      <c r="G477" t="str">
        <f t="shared" si="141"/>
        <v/>
      </c>
      <c r="H477" t="str">
        <f t="shared" si="141"/>
        <v/>
      </c>
      <c r="I477" t="str">
        <f t="shared" si="141"/>
        <v/>
      </c>
      <c r="J477" t="str">
        <f t="shared" si="141"/>
        <v/>
      </c>
      <c r="K477" t="str">
        <f t="shared" si="141"/>
        <v/>
      </c>
      <c r="L477" t="str">
        <f t="shared" si="141"/>
        <v/>
      </c>
      <c r="M477" t="str">
        <f t="shared" si="141"/>
        <v/>
      </c>
      <c r="N477" t="str">
        <f t="shared" si="142"/>
        <v/>
      </c>
      <c r="O477" t="str">
        <f t="shared" si="142"/>
        <v/>
      </c>
      <c r="P477" t="str">
        <f t="shared" si="142"/>
        <v/>
      </c>
      <c r="Q477">
        <f t="shared" si="142"/>
        <v>1000000</v>
      </c>
      <c r="R477" t="str">
        <f t="shared" si="142"/>
        <v/>
      </c>
      <c r="S477" t="str">
        <f t="shared" si="142"/>
        <v/>
      </c>
      <c r="T477" t="str">
        <f t="shared" si="142"/>
        <v/>
      </c>
      <c r="U477" t="str">
        <f t="shared" si="143"/>
        <v/>
      </c>
    </row>
    <row r="478" spans="1:21" x14ac:dyDescent="0.25">
      <c r="A478" t="str">
        <f>Database!A478</f>
        <v>CHI</v>
      </c>
      <c r="B478" t="str">
        <f>Database!F478</f>
        <v>USA</v>
      </c>
      <c r="C478">
        <f>Database!G478</f>
        <v>1000000</v>
      </c>
      <c r="D478" t="str">
        <f t="shared" si="141"/>
        <v/>
      </c>
      <c r="E478" t="str">
        <f t="shared" si="141"/>
        <v/>
      </c>
      <c r="F478" t="str">
        <f t="shared" si="141"/>
        <v/>
      </c>
      <c r="G478" t="str">
        <f t="shared" si="141"/>
        <v/>
      </c>
      <c r="H478" t="str">
        <f t="shared" si="141"/>
        <v/>
      </c>
      <c r="I478" t="str">
        <f t="shared" si="141"/>
        <v/>
      </c>
      <c r="J478" t="str">
        <f t="shared" si="141"/>
        <v/>
      </c>
      <c r="K478" t="str">
        <f t="shared" si="141"/>
        <v/>
      </c>
      <c r="L478" t="str">
        <f t="shared" si="141"/>
        <v/>
      </c>
      <c r="M478" t="str">
        <f t="shared" si="141"/>
        <v/>
      </c>
      <c r="N478" t="str">
        <f t="shared" si="142"/>
        <v/>
      </c>
      <c r="O478" t="str">
        <f t="shared" si="142"/>
        <v/>
      </c>
      <c r="P478" t="str">
        <f t="shared" si="142"/>
        <v/>
      </c>
      <c r="Q478" t="str">
        <f t="shared" si="142"/>
        <v/>
      </c>
      <c r="R478" t="str">
        <f t="shared" si="142"/>
        <v/>
      </c>
      <c r="S478" t="str">
        <f t="shared" si="142"/>
        <v/>
      </c>
      <c r="T478">
        <f t="shared" si="142"/>
        <v>1000000</v>
      </c>
      <c r="U478" t="str">
        <f t="shared" si="143"/>
        <v/>
      </c>
    </row>
    <row r="479" spans="1:21" x14ac:dyDescent="0.25">
      <c r="A479" t="str">
        <f>Database!A479</f>
        <v>COL</v>
      </c>
      <c r="B479" t="str">
        <f>Database!F479</f>
        <v>CAN</v>
      </c>
      <c r="C479">
        <f>Database!G479</f>
        <v>1000000</v>
      </c>
      <c r="D479" t="str">
        <f t="shared" si="141"/>
        <v/>
      </c>
      <c r="E479" t="str">
        <f t="shared" si="141"/>
        <v/>
      </c>
      <c r="F479" t="str">
        <f t="shared" si="141"/>
        <v/>
      </c>
      <c r="G479">
        <f t="shared" si="141"/>
        <v>1000000</v>
      </c>
      <c r="H479" t="str">
        <f t="shared" si="141"/>
        <v/>
      </c>
      <c r="I479" t="str">
        <f t="shared" si="141"/>
        <v/>
      </c>
      <c r="J479" t="str">
        <f t="shared" si="141"/>
        <v/>
      </c>
      <c r="K479" t="str">
        <f t="shared" si="141"/>
        <v/>
      </c>
      <c r="L479" t="str">
        <f t="shared" si="141"/>
        <v/>
      </c>
      <c r="M479" t="str">
        <f t="shared" si="141"/>
        <v/>
      </c>
      <c r="N479" t="str">
        <f t="shared" si="142"/>
        <v/>
      </c>
      <c r="O479" t="str">
        <f t="shared" si="142"/>
        <v/>
      </c>
      <c r="P479" t="str">
        <f t="shared" si="142"/>
        <v/>
      </c>
      <c r="Q479" t="str">
        <f t="shared" si="142"/>
        <v/>
      </c>
      <c r="R479" t="str">
        <f t="shared" si="142"/>
        <v/>
      </c>
      <c r="S479" t="str">
        <f t="shared" si="142"/>
        <v/>
      </c>
      <c r="T479" t="str">
        <f t="shared" si="142"/>
        <v/>
      </c>
      <c r="U479" t="str">
        <f t="shared" si="143"/>
        <v/>
      </c>
    </row>
    <row r="480" spans="1:21" x14ac:dyDescent="0.25">
      <c r="A480" t="str">
        <f>Database!A480</f>
        <v>DAL</v>
      </c>
      <c r="B480" t="str">
        <f>Database!F480</f>
        <v>USA</v>
      </c>
      <c r="C480">
        <f>Database!G480</f>
        <v>1000000</v>
      </c>
      <c r="D480" t="str">
        <f t="shared" si="141"/>
        <v/>
      </c>
      <c r="E480" t="str">
        <f t="shared" si="141"/>
        <v/>
      </c>
      <c r="F480" t="str">
        <f t="shared" si="141"/>
        <v/>
      </c>
      <c r="G480" t="str">
        <f t="shared" si="141"/>
        <v/>
      </c>
      <c r="H480" t="str">
        <f t="shared" si="141"/>
        <v/>
      </c>
      <c r="I480" t="str">
        <f t="shared" si="141"/>
        <v/>
      </c>
      <c r="J480" t="str">
        <f t="shared" si="141"/>
        <v/>
      </c>
      <c r="K480" t="str">
        <f t="shared" si="141"/>
        <v/>
      </c>
      <c r="L480" t="str">
        <f t="shared" si="141"/>
        <v/>
      </c>
      <c r="M480" t="str">
        <f t="shared" si="141"/>
        <v/>
      </c>
      <c r="N480" t="str">
        <f t="shared" si="142"/>
        <v/>
      </c>
      <c r="O480" t="str">
        <f t="shared" si="142"/>
        <v/>
      </c>
      <c r="P480" t="str">
        <f t="shared" si="142"/>
        <v/>
      </c>
      <c r="Q480" t="str">
        <f t="shared" si="142"/>
        <v/>
      </c>
      <c r="R480" t="str">
        <f t="shared" si="142"/>
        <v/>
      </c>
      <c r="S480" t="str">
        <f t="shared" si="142"/>
        <v/>
      </c>
      <c r="T480">
        <f t="shared" si="142"/>
        <v>1000000</v>
      </c>
      <c r="U480" t="str">
        <f t="shared" si="143"/>
        <v/>
      </c>
    </row>
    <row r="481" spans="1:21" x14ac:dyDescent="0.25">
      <c r="A481" t="str">
        <f>Database!A481</f>
        <v>EDM</v>
      </c>
      <c r="B481" t="str">
        <f>Database!F481</f>
        <v>RUS</v>
      </c>
      <c r="C481">
        <f>Database!G481</f>
        <v>1000000</v>
      </c>
      <c r="D481" t="str">
        <f t="shared" si="141"/>
        <v/>
      </c>
      <c r="E481" t="str">
        <f t="shared" si="141"/>
        <v/>
      </c>
      <c r="F481" t="str">
        <f t="shared" si="141"/>
        <v/>
      </c>
      <c r="G481" t="str">
        <f t="shared" si="141"/>
        <v/>
      </c>
      <c r="H481" t="str">
        <f t="shared" si="141"/>
        <v/>
      </c>
      <c r="I481" t="str">
        <f t="shared" si="141"/>
        <v/>
      </c>
      <c r="J481" t="str">
        <f t="shared" si="141"/>
        <v/>
      </c>
      <c r="K481" t="str">
        <f t="shared" si="141"/>
        <v/>
      </c>
      <c r="L481" t="str">
        <f t="shared" si="141"/>
        <v/>
      </c>
      <c r="M481" t="str">
        <f t="shared" si="141"/>
        <v/>
      </c>
      <c r="N481" t="str">
        <f t="shared" si="142"/>
        <v/>
      </c>
      <c r="O481" t="str">
        <f t="shared" si="142"/>
        <v/>
      </c>
      <c r="P481">
        <f t="shared" si="142"/>
        <v>1000000</v>
      </c>
      <c r="Q481" t="str">
        <f t="shared" si="142"/>
        <v/>
      </c>
      <c r="R481" t="str">
        <f t="shared" si="142"/>
        <v/>
      </c>
      <c r="S481" t="str">
        <f t="shared" si="142"/>
        <v/>
      </c>
      <c r="T481" t="str">
        <f t="shared" si="142"/>
        <v/>
      </c>
      <c r="U481" t="str">
        <f t="shared" si="143"/>
        <v/>
      </c>
    </row>
    <row r="482" spans="1:21" x14ac:dyDescent="0.25">
      <c r="A482" t="str">
        <f>Database!A482</f>
        <v>NJD</v>
      </c>
      <c r="B482" t="str">
        <f>Database!F482</f>
        <v>RUS</v>
      </c>
      <c r="C482">
        <f>Database!G482</f>
        <v>1000000</v>
      </c>
      <c r="D482" t="str">
        <f t="shared" ref="D482:M491" si="144">IF($B482=D$1,$C482,"")</f>
        <v/>
      </c>
      <c r="E482" t="str">
        <f t="shared" si="144"/>
        <v/>
      </c>
      <c r="F482" t="str">
        <f t="shared" si="144"/>
        <v/>
      </c>
      <c r="G482" t="str">
        <f t="shared" si="144"/>
        <v/>
      </c>
      <c r="H482" t="str">
        <f t="shared" si="144"/>
        <v/>
      </c>
      <c r="I482" t="str">
        <f t="shared" si="144"/>
        <v/>
      </c>
      <c r="J482" t="str">
        <f t="shared" si="144"/>
        <v/>
      </c>
      <c r="K482" t="str">
        <f t="shared" si="144"/>
        <v/>
      </c>
      <c r="L482" t="str">
        <f t="shared" si="144"/>
        <v/>
      </c>
      <c r="M482" t="str">
        <f t="shared" si="144"/>
        <v/>
      </c>
      <c r="N482" t="str">
        <f t="shared" ref="N482:T491" si="145">IF($B482=N$1,$C482,"")</f>
        <v/>
      </c>
      <c r="O482" t="str">
        <f t="shared" si="145"/>
        <v/>
      </c>
      <c r="P482">
        <f t="shared" si="145"/>
        <v>1000000</v>
      </c>
      <c r="Q482" t="str">
        <f t="shared" si="145"/>
        <v/>
      </c>
      <c r="R482" t="str">
        <f t="shared" si="145"/>
        <v/>
      </c>
      <c r="S482" t="str">
        <f t="shared" si="145"/>
        <v/>
      </c>
      <c r="T482" t="str">
        <f t="shared" si="145"/>
        <v/>
      </c>
      <c r="U482" t="str">
        <f t="shared" ref="U482:U491" si="146">IF($B482=U$1,$C482,"")</f>
        <v/>
      </c>
    </row>
    <row r="483" spans="1:21" x14ac:dyDescent="0.25">
      <c r="A483" t="str">
        <f>Database!A483</f>
        <v>WPG</v>
      </c>
      <c r="B483" t="str">
        <f>Database!F483</f>
        <v>FIN</v>
      </c>
      <c r="C483">
        <f>Database!G483</f>
        <v>1000000</v>
      </c>
      <c r="D483" t="str">
        <f t="shared" si="144"/>
        <v/>
      </c>
      <c r="E483" t="str">
        <f t="shared" si="144"/>
        <v/>
      </c>
      <c r="F483" t="str">
        <f t="shared" si="144"/>
        <v/>
      </c>
      <c r="G483" t="str">
        <f t="shared" si="144"/>
        <v/>
      </c>
      <c r="H483" t="str">
        <f t="shared" si="144"/>
        <v/>
      </c>
      <c r="I483" t="str">
        <f t="shared" si="144"/>
        <v/>
      </c>
      <c r="J483" t="str">
        <f t="shared" si="144"/>
        <v/>
      </c>
      <c r="K483" t="str">
        <f t="shared" si="144"/>
        <v/>
      </c>
      <c r="L483">
        <f t="shared" si="144"/>
        <v>1000000</v>
      </c>
      <c r="M483" t="str">
        <f t="shared" si="144"/>
        <v/>
      </c>
      <c r="N483" t="str">
        <f t="shared" si="145"/>
        <v/>
      </c>
      <c r="O483" t="str">
        <f t="shared" si="145"/>
        <v/>
      </c>
      <c r="P483" t="str">
        <f t="shared" si="145"/>
        <v/>
      </c>
      <c r="Q483" t="str">
        <f t="shared" si="145"/>
        <v/>
      </c>
      <c r="R483" t="str">
        <f t="shared" si="145"/>
        <v/>
      </c>
      <c r="S483" t="str">
        <f t="shared" si="145"/>
        <v/>
      </c>
      <c r="T483" t="str">
        <f t="shared" si="145"/>
        <v/>
      </c>
      <c r="U483" t="str">
        <f t="shared" si="146"/>
        <v/>
      </c>
    </row>
    <row r="484" spans="1:21" x14ac:dyDescent="0.25">
      <c r="A484" t="str">
        <f>Database!A484</f>
        <v>WPG</v>
      </c>
      <c r="B484" t="str">
        <f>Database!F484</f>
        <v>CAN</v>
      </c>
      <c r="C484">
        <f>Database!G484</f>
        <v>1000000</v>
      </c>
      <c r="D484" t="str">
        <f t="shared" si="144"/>
        <v/>
      </c>
      <c r="E484" t="str">
        <f t="shared" si="144"/>
        <v/>
      </c>
      <c r="F484" t="str">
        <f t="shared" si="144"/>
        <v/>
      </c>
      <c r="G484">
        <f t="shared" si="144"/>
        <v>1000000</v>
      </c>
      <c r="H484" t="str">
        <f t="shared" si="144"/>
        <v/>
      </c>
      <c r="I484" t="str">
        <f t="shared" si="144"/>
        <v/>
      </c>
      <c r="J484" t="str">
        <f t="shared" si="144"/>
        <v/>
      </c>
      <c r="K484" t="str">
        <f t="shared" si="144"/>
        <v/>
      </c>
      <c r="L484" t="str">
        <f t="shared" si="144"/>
        <v/>
      </c>
      <c r="M484" t="str">
        <f t="shared" si="144"/>
        <v/>
      </c>
      <c r="N484" t="str">
        <f t="shared" si="145"/>
        <v/>
      </c>
      <c r="O484" t="str">
        <f t="shared" si="145"/>
        <v/>
      </c>
      <c r="P484" t="str">
        <f t="shared" si="145"/>
        <v/>
      </c>
      <c r="Q484" t="str">
        <f t="shared" si="145"/>
        <v/>
      </c>
      <c r="R484" t="str">
        <f t="shared" si="145"/>
        <v/>
      </c>
      <c r="S484" t="str">
        <f t="shared" si="145"/>
        <v/>
      </c>
      <c r="T484" t="str">
        <f t="shared" si="145"/>
        <v/>
      </c>
      <c r="U484" t="str">
        <f t="shared" si="146"/>
        <v/>
      </c>
    </row>
    <row r="485" spans="1:21" x14ac:dyDescent="0.25">
      <c r="A485" t="str">
        <f>Database!A485</f>
        <v>WPG</v>
      </c>
      <c r="B485" t="str">
        <f>Database!F485</f>
        <v>FIN</v>
      </c>
      <c r="C485">
        <f>Database!G485</f>
        <v>1000000</v>
      </c>
      <c r="D485" t="str">
        <f t="shared" si="144"/>
        <v/>
      </c>
      <c r="E485" t="str">
        <f t="shared" si="144"/>
        <v/>
      </c>
      <c r="F485" t="str">
        <f t="shared" si="144"/>
        <v/>
      </c>
      <c r="G485" t="str">
        <f t="shared" si="144"/>
        <v/>
      </c>
      <c r="H485" t="str">
        <f t="shared" si="144"/>
        <v/>
      </c>
      <c r="I485" t="str">
        <f t="shared" si="144"/>
        <v/>
      </c>
      <c r="J485" t="str">
        <f t="shared" si="144"/>
        <v/>
      </c>
      <c r="K485" t="str">
        <f t="shared" si="144"/>
        <v/>
      </c>
      <c r="L485">
        <f t="shared" si="144"/>
        <v>1000000</v>
      </c>
      <c r="M485" t="str">
        <f t="shared" si="144"/>
        <v/>
      </c>
      <c r="N485" t="str">
        <f t="shared" si="145"/>
        <v/>
      </c>
      <c r="O485" t="str">
        <f t="shared" si="145"/>
        <v/>
      </c>
      <c r="P485" t="str">
        <f t="shared" si="145"/>
        <v/>
      </c>
      <c r="Q485" t="str">
        <f t="shared" si="145"/>
        <v/>
      </c>
      <c r="R485" t="str">
        <f t="shared" si="145"/>
        <v/>
      </c>
      <c r="S485" t="str">
        <f t="shared" si="145"/>
        <v/>
      </c>
      <c r="T485" t="str">
        <f t="shared" si="145"/>
        <v/>
      </c>
      <c r="U485" t="str">
        <f t="shared" si="146"/>
        <v/>
      </c>
    </row>
    <row r="486" spans="1:21" x14ac:dyDescent="0.25">
      <c r="A486" t="str">
        <f>Database!A486</f>
        <v>WSH</v>
      </c>
      <c r="B486" t="str">
        <f>Database!F486</f>
        <v>CAN</v>
      </c>
      <c r="C486">
        <f>Database!G486</f>
        <v>1000000</v>
      </c>
      <c r="D486" t="str">
        <f t="shared" si="144"/>
        <v/>
      </c>
      <c r="E486" t="str">
        <f t="shared" si="144"/>
        <v/>
      </c>
      <c r="F486" t="str">
        <f t="shared" si="144"/>
        <v/>
      </c>
      <c r="G486">
        <f t="shared" si="144"/>
        <v>1000000</v>
      </c>
      <c r="H486" t="str">
        <f t="shared" si="144"/>
        <v/>
      </c>
      <c r="I486" t="str">
        <f t="shared" si="144"/>
        <v/>
      </c>
      <c r="J486" t="str">
        <f t="shared" si="144"/>
        <v/>
      </c>
      <c r="K486" t="str">
        <f t="shared" si="144"/>
        <v/>
      </c>
      <c r="L486" t="str">
        <f t="shared" si="144"/>
        <v/>
      </c>
      <c r="M486" t="str">
        <f t="shared" si="144"/>
        <v/>
      </c>
      <c r="N486" t="str">
        <f t="shared" si="145"/>
        <v/>
      </c>
      <c r="O486" t="str">
        <f t="shared" si="145"/>
        <v/>
      </c>
      <c r="P486" t="str">
        <f t="shared" si="145"/>
        <v/>
      </c>
      <c r="Q486" t="str">
        <f t="shared" si="145"/>
        <v/>
      </c>
      <c r="R486" t="str">
        <f t="shared" si="145"/>
        <v/>
      </c>
      <c r="S486" t="str">
        <f t="shared" si="145"/>
        <v/>
      </c>
      <c r="T486" t="str">
        <f t="shared" si="145"/>
        <v/>
      </c>
      <c r="U486" t="str">
        <f t="shared" si="146"/>
        <v/>
      </c>
    </row>
    <row r="487" spans="1:21" x14ac:dyDescent="0.25">
      <c r="A487" t="str">
        <f>Database!A487</f>
        <v>MIN</v>
      </c>
      <c r="B487" t="str">
        <f>Database!F487</f>
        <v>USA</v>
      </c>
      <c r="C487">
        <f>Database!G487</f>
        <v>984396</v>
      </c>
      <c r="D487" t="str">
        <f t="shared" si="144"/>
        <v/>
      </c>
      <c r="E487" t="str">
        <f t="shared" si="144"/>
        <v/>
      </c>
      <c r="F487" t="str">
        <f t="shared" si="144"/>
        <v/>
      </c>
      <c r="G487" t="str">
        <f t="shared" si="144"/>
        <v/>
      </c>
      <c r="H487" t="str">
        <f t="shared" si="144"/>
        <v/>
      </c>
      <c r="I487" t="str">
        <f t="shared" si="144"/>
        <v/>
      </c>
      <c r="J487" t="str">
        <f t="shared" si="144"/>
        <v/>
      </c>
      <c r="K487" t="str">
        <f t="shared" si="144"/>
        <v/>
      </c>
      <c r="L487" t="str">
        <f t="shared" si="144"/>
        <v/>
      </c>
      <c r="M487" t="str">
        <f t="shared" si="144"/>
        <v/>
      </c>
      <c r="N487" t="str">
        <f t="shared" si="145"/>
        <v/>
      </c>
      <c r="O487" t="str">
        <f t="shared" si="145"/>
        <v/>
      </c>
      <c r="P487" t="str">
        <f t="shared" si="145"/>
        <v/>
      </c>
      <c r="Q487" t="str">
        <f t="shared" si="145"/>
        <v/>
      </c>
      <c r="R487" t="str">
        <f t="shared" si="145"/>
        <v/>
      </c>
      <c r="S487" t="str">
        <f t="shared" si="145"/>
        <v/>
      </c>
      <c r="T487">
        <f t="shared" si="145"/>
        <v>984396</v>
      </c>
      <c r="U487" t="str">
        <f t="shared" si="146"/>
        <v/>
      </c>
    </row>
    <row r="488" spans="1:21" x14ac:dyDescent="0.25">
      <c r="A488" t="str">
        <f>Database!A488</f>
        <v>CBJ</v>
      </c>
      <c r="B488" t="str">
        <f>Database!F488</f>
        <v>CAN</v>
      </c>
      <c r="C488">
        <f>Database!G488</f>
        <v>975000</v>
      </c>
      <c r="D488" t="str">
        <f t="shared" si="144"/>
        <v/>
      </c>
      <c r="E488" t="str">
        <f t="shared" si="144"/>
        <v/>
      </c>
      <c r="F488" t="str">
        <f t="shared" si="144"/>
        <v/>
      </c>
      <c r="G488">
        <f t="shared" si="144"/>
        <v>975000</v>
      </c>
      <c r="H488" t="str">
        <f t="shared" si="144"/>
        <v/>
      </c>
      <c r="I488" t="str">
        <f t="shared" si="144"/>
        <v/>
      </c>
      <c r="J488" t="str">
        <f t="shared" si="144"/>
        <v/>
      </c>
      <c r="K488" t="str">
        <f t="shared" si="144"/>
        <v/>
      </c>
      <c r="L488" t="str">
        <f t="shared" si="144"/>
        <v/>
      </c>
      <c r="M488" t="str">
        <f t="shared" si="144"/>
        <v/>
      </c>
      <c r="N488" t="str">
        <f t="shared" si="145"/>
        <v/>
      </c>
      <c r="O488" t="str">
        <f t="shared" si="145"/>
        <v/>
      </c>
      <c r="P488" t="str">
        <f t="shared" si="145"/>
        <v/>
      </c>
      <c r="Q488" t="str">
        <f t="shared" si="145"/>
        <v/>
      </c>
      <c r="R488" t="str">
        <f t="shared" si="145"/>
        <v/>
      </c>
      <c r="S488" t="str">
        <f t="shared" si="145"/>
        <v/>
      </c>
      <c r="T488" t="str">
        <f t="shared" si="145"/>
        <v/>
      </c>
      <c r="U488" t="str">
        <f t="shared" si="146"/>
        <v/>
      </c>
    </row>
    <row r="489" spans="1:21" x14ac:dyDescent="0.25">
      <c r="A489" t="str">
        <f>Database!A489</f>
        <v>CGY</v>
      </c>
      <c r="B489" t="str">
        <f>Database!F489</f>
        <v>CAN</v>
      </c>
      <c r="C489">
        <f>Database!G489</f>
        <v>975000</v>
      </c>
      <c r="D489" t="str">
        <f t="shared" si="144"/>
        <v/>
      </c>
      <c r="E489" t="str">
        <f t="shared" si="144"/>
        <v/>
      </c>
      <c r="F489" t="str">
        <f t="shared" si="144"/>
        <v/>
      </c>
      <c r="G489">
        <f t="shared" si="144"/>
        <v>975000</v>
      </c>
      <c r="H489" t="str">
        <f t="shared" si="144"/>
        <v/>
      </c>
      <c r="I489" t="str">
        <f t="shared" si="144"/>
        <v/>
      </c>
      <c r="J489" t="str">
        <f t="shared" si="144"/>
        <v/>
      </c>
      <c r="K489" t="str">
        <f t="shared" si="144"/>
        <v/>
      </c>
      <c r="L489" t="str">
        <f t="shared" si="144"/>
        <v/>
      </c>
      <c r="M489" t="str">
        <f t="shared" si="144"/>
        <v/>
      </c>
      <c r="N489" t="str">
        <f t="shared" si="145"/>
        <v/>
      </c>
      <c r="O489" t="str">
        <f t="shared" si="145"/>
        <v/>
      </c>
      <c r="P489" t="str">
        <f t="shared" si="145"/>
        <v/>
      </c>
      <c r="Q489" t="str">
        <f t="shared" si="145"/>
        <v/>
      </c>
      <c r="R489" t="str">
        <f t="shared" si="145"/>
        <v/>
      </c>
      <c r="S489" t="str">
        <f t="shared" si="145"/>
        <v/>
      </c>
      <c r="T489" t="str">
        <f t="shared" si="145"/>
        <v/>
      </c>
      <c r="U489" t="str">
        <f t="shared" si="146"/>
        <v/>
      </c>
    </row>
    <row r="490" spans="1:21" x14ac:dyDescent="0.25">
      <c r="A490" t="str">
        <f>Database!A490</f>
        <v>CHI</v>
      </c>
      <c r="B490" t="str">
        <f>Database!F490</f>
        <v>SWE</v>
      </c>
      <c r="C490">
        <f>Database!G490</f>
        <v>975000</v>
      </c>
      <c r="D490" t="str">
        <f t="shared" si="144"/>
        <v/>
      </c>
      <c r="E490" t="str">
        <f t="shared" si="144"/>
        <v/>
      </c>
      <c r="F490" t="str">
        <f t="shared" si="144"/>
        <v/>
      </c>
      <c r="G490" t="str">
        <f t="shared" si="144"/>
        <v/>
      </c>
      <c r="H490" t="str">
        <f t="shared" si="144"/>
        <v/>
      </c>
      <c r="I490" t="str">
        <f t="shared" si="144"/>
        <v/>
      </c>
      <c r="J490" t="str">
        <f t="shared" si="144"/>
        <v/>
      </c>
      <c r="K490" t="str">
        <f t="shared" si="144"/>
        <v/>
      </c>
      <c r="L490" t="str">
        <f t="shared" si="144"/>
        <v/>
      </c>
      <c r="M490" t="str">
        <f t="shared" si="144"/>
        <v/>
      </c>
      <c r="N490" t="str">
        <f t="shared" si="145"/>
        <v/>
      </c>
      <c r="O490" t="str">
        <f t="shared" si="145"/>
        <v/>
      </c>
      <c r="P490" t="str">
        <f t="shared" si="145"/>
        <v/>
      </c>
      <c r="Q490" t="str">
        <f t="shared" si="145"/>
        <v/>
      </c>
      <c r="R490" t="str">
        <f t="shared" si="145"/>
        <v/>
      </c>
      <c r="S490">
        <f t="shared" si="145"/>
        <v>975000</v>
      </c>
      <c r="T490" t="str">
        <f t="shared" si="145"/>
        <v/>
      </c>
      <c r="U490" t="str">
        <f t="shared" si="146"/>
        <v/>
      </c>
    </row>
    <row r="491" spans="1:21" x14ac:dyDescent="0.25">
      <c r="A491" t="str">
        <f>Database!A491</f>
        <v>CHI</v>
      </c>
      <c r="B491" t="str">
        <f>Database!F491</f>
        <v>BLR</v>
      </c>
      <c r="C491">
        <f>Database!G491</f>
        <v>975000</v>
      </c>
      <c r="D491" t="str">
        <f t="shared" si="144"/>
        <v/>
      </c>
      <c r="E491" t="str">
        <f t="shared" si="144"/>
        <v/>
      </c>
      <c r="F491">
        <f t="shared" si="144"/>
        <v>975000</v>
      </c>
      <c r="G491" t="str">
        <f t="shared" si="144"/>
        <v/>
      </c>
      <c r="H491" t="str">
        <f t="shared" si="144"/>
        <v/>
      </c>
      <c r="I491" t="str">
        <f t="shared" si="144"/>
        <v/>
      </c>
      <c r="J491" t="str">
        <f t="shared" si="144"/>
        <v/>
      </c>
      <c r="K491" t="str">
        <f t="shared" si="144"/>
        <v/>
      </c>
      <c r="L491" t="str">
        <f t="shared" si="144"/>
        <v/>
      </c>
      <c r="M491" t="str">
        <f t="shared" si="144"/>
        <v/>
      </c>
      <c r="N491" t="str">
        <f t="shared" si="145"/>
        <v/>
      </c>
      <c r="O491" t="str">
        <f t="shared" si="145"/>
        <v/>
      </c>
      <c r="P491" t="str">
        <f t="shared" si="145"/>
        <v/>
      </c>
      <c r="Q491" t="str">
        <f t="shared" si="145"/>
        <v/>
      </c>
      <c r="R491" t="str">
        <f t="shared" si="145"/>
        <v/>
      </c>
      <c r="S491" t="str">
        <f t="shared" si="145"/>
        <v/>
      </c>
      <c r="T491" t="str">
        <f t="shared" si="145"/>
        <v/>
      </c>
      <c r="U491" t="str">
        <f t="shared" si="146"/>
        <v/>
      </c>
    </row>
    <row r="492" spans="1:21" x14ac:dyDescent="0.25">
      <c r="A492" t="str">
        <f>Database!A492</f>
        <v>PHI</v>
      </c>
      <c r="B492" t="str">
        <f>Database!F492</f>
        <v>CAN</v>
      </c>
      <c r="C492">
        <f>Database!G492</f>
        <v>975000</v>
      </c>
      <c r="D492" t="str">
        <f t="shared" ref="D492:M501" si="147">IF($B492=D$1,$C492,"")</f>
        <v/>
      </c>
      <c r="E492" t="str">
        <f t="shared" si="147"/>
        <v/>
      </c>
      <c r="F492" t="str">
        <f t="shared" si="147"/>
        <v/>
      </c>
      <c r="G492">
        <f t="shared" si="147"/>
        <v>975000</v>
      </c>
      <c r="H492" t="str">
        <f t="shared" si="147"/>
        <v/>
      </c>
      <c r="I492" t="str">
        <f t="shared" si="147"/>
        <v/>
      </c>
      <c r="J492" t="str">
        <f t="shared" si="147"/>
        <v/>
      </c>
      <c r="K492" t="str">
        <f t="shared" si="147"/>
        <v/>
      </c>
      <c r="L492" t="str">
        <f t="shared" si="147"/>
        <v/>
      </c>
      <c r="M492" t="str">
        <f t="shared" si="147"/>
        <v/>
      </c>
      <c r="N492" t="str">
        <f t="shared" ref="N492:T501" si="148">IF($B492=N$1,$C492,"")</f>
        <v/>
      </c>
      <c r="O492" t="str">
        <f t="shared" si="148"/>
        <v/>
      </c>
      <c r="P492" t="str">
        <f t="shared" si="148"/>
        <v/>
      </c>
      <c r="Q492" t="str">
        <f t="shared" si="148"/>
        <v/>
      </c>
      <c r="R492" t="str">
        <f t="shared" si="148"/>
        <v/>
      </c>
      <c r="S492" t="str">
        <f t="shared" si="148"/>
        <v/>
      </c>
      <c r="T492" t="str">
        <f t="shared" si="148"/>
        <v/>
      </c>
      <c r="U492" t="str">
        <f t="shared" ref="U492:U501" si="149">IF($B492=U$1,$C492,"")</f>
        <v/>
      </c>
    </row>
    <row r="493" spans="1:21" x14ac:dyDescent="0.25">
      <c r="A493" t="str">
        <f>Database!A493</f>
        <v>SJS</v>
      </c>
      <c r="B493" t="str">
        <f>Database!F493</f>
        <v>CAN</v>
      </c>
      <c r="C493">
        <f>Database!G493</f>
        <v>975000</v>
      </c>
      <c r="D493" t="str">
        <f t="shared" si="147"/>
        <v/>
      </c>
      <c r="E493" t="str">
        <f t="shared" si="147"/>
        <v/>
      </c>
      <c r="F493" t="str">
        <f t="shared" si="147"/>
        <v/>
      </c>
      <c r="G493">
        <f t="shared" si="147"/>
        <v>975000</v>
      </c>
      <c r="H493" t="str">
        <f t="shared" si="147"/>
        <v/>
      </c>
      <c r="I493" t="str">
        <f t="shared" si="147"/>
        <v/>
      </c>
      <c r="J493" t="str">
        <f t="shared" si="147"/>
        <v/>
      </c>
      <c r="K493" t="str">
        <f t="shared" si="147"/>
        <v/>
      </c>
      <c r="L493" t="str">
        <f t="shared" si="147"/>
        <v/>
      </c>
      <c r="M493" t="str">
        <f t="shared" si="147"/>
        <v/>
      </c>
      <c r="N493" t="str">
        <f t="shared" si="148"/>
        <v/>
      </c>
      <c r="O493" t="str">
        <f t="shared" si="148"/>
        <v/>
      </c>
      <c r="P493" t="str">
        <f t="shared" si="148"/>
        <v/>
      </c>
      <c r="Q493" t="str">
        <f t="shared" si="148"/>
        <v/>
      </c>
      <c r="R493" t="str">
        <f t="shared" si="148"/>
        <v/>
      </c>
      <c r="S493" t="str">
        <f t="shared" si="148"/>
        <v/>
      </c>
      <c r="T493" t="str">
        <f t="shared" si="148"/>
        <v/>
      </c>
      <c r="U493" t="str">
        <f t="shared" si="149"/>
        <v/>
      </c>
    </row>
    <row r="494" spans="1:21" x14ac:dyDescent="0.25">
      <c r="A494" t="str">
        <f>Database!A494</f>
        <v>TBL</v>
      </c>
      <c r="B494" t="str">
        <f>Database!F494</f>
        <v>CAN</v>
      </c>
      <c r="C494">
        <f>Database!G494</f>
        <v>975000</v>
      </c>
      <c r="D494" t="str">
        <f t="shared" si="147"/>
        <v/>
      </c>
      <c r="E494" t="str">
        <f t="shared" si="147"/>
        <v/>
      </c>
      <c r="F494" t="str">
        <f t="shared" si="147"/>
        <v/>
      </c>
      <c r="G494">
        <f t="shared" si="147"/>
        <v>975000</v>
      </c>
      <c r="H494" t="str">
        <f t="shared" si="147"/>
        <v/>
      </c>
      <c r="I494" t="str">
        <f t="shared" si="147"/>
        <v/>
      </c>
      <c r="J494" t="str">
        <f t="shared" si="147"/>
        <v/>
      </c>
      <c r="K494" t="str">
        <f t="shared" si="147"/>
        <v/>
      </c>
      <c r="L494" t="str">
        <f t="shared" si="147"/>
        <v/>
      </c>
      <c r="M494" t="str">
        <f t="shared" si="147"/>
        <v/>
      </c>
      <c r="N494" t="str">
        <f t="shared" si="148"/>
        <v/>
      </c>
      <c r="O494" t="str">
        <f t="shared" si="148"/>
        <v/>
      </c>
      <c r="P494" t="str">
        <f t="shared" si="148"/>
        <v/>
      </c>
      <c r="Q494" t="str">
        <f t="shared" si="148"/>
        <v/>
      </c>
      <c r="R494" t="str">
        <f t="shared" si="148"/>
        <v/>
      </c>
      <c r="S494" t="str">
        <f t="shared" si="148"/>
        <v/>
      </c>
      <c r="T494" t="str">
        <f t="shared" si="148"/>
        <v/>
      </c>
      <c r="U494" t="str">
        <f t="shared" si="149"/>
        <v/>
      </c>
    </row>
    <row r="495" spans="1:21" x14ac:dyDescent="0.25">
      <c r="A495" t="str">
        <f>Database!A495</f>
        <v>CHI</v>
      </c>
      <c r="B495" t="str">
        <f>Database!F495</f>
        <v>CAN</v>
      </c>
      <c r="C495">
        <f>Database!G495</f>
        <v>974167</v>
      </c>
      <c r="D495" t="str">
        <f t="shared" si="147"/>
        <v/>
      </c>
      <c r="E495" t="str">
        <f t="shared" si="147"/>
        <v/>
      </c>
      <c r="F495" t="str">
        <f t="shared" si="147"/>
        <v/>
      </c>
      <c r="G495">
        <f t="shared" si="147"/>
        <v>974167</v>
      </c>
      <c r="H495" t="str">
        <f t="shared" si="147"/>
        <v/>
      </c>
      <c r="I495" t="str">
        <f t="shared" si="147"/>
        <v/>
      </c>
      <c r="J495" t="str">
        <f t="shared" si="147"/>
        <v/>
      </c>
      <c r="K495" t="str">
        <f t="shared" si="147"/>
        <v/>
      </c>
      <c r="L495" t="str">
        <f t="shared" si="147"/>
        <v/>
      </c>
      <c r="M495" t="str">
        <f t="shared" si="147"/>
        <v/>
      </c>
      <c r="N495" t="str">
        <f t="shared" si="148"/>
        <v/>
      </c>
      <c r="O495" t="str">
        <f t="shared" si="148"/>
        <v/>
      </c>
      <c r="P495" t="str">
        <f t="shared" si="148"/>
        <v/>
      </c>
      <c r="Q495" t="str">
        <f t="shared" si="148"/>
        <v/>
      </c>
      <c r="R495" t="str">
        <f t="shared" si="148"/>
        <v/>
      </c>
      <c r="S495" t="str">
        <f t="shared" si="148"/>
        <v/>
      </c>
      <c r="T495" t="str">
        <f t="shared" si="148"/>
        <v/>
      </c>
      <c r="U495" t="str">
        <f t="shared" si="149"/>
        <v/>
      </c>
    </row>
    <row r="496" spans="1:21" x14ac:dyDescent="0.25">
      <c r="A496" t="str">
        <f>Database!A496</f>
        <v>MTL</v>
      </c>
      <c r="B496" t="str">
        <f>Database!F496</f>
        <v>CZE</v>
      </c>
      <c r="C496">
        <f>Database!G496</f>
        <v>965000</v>
      </c>
      <c r="D496" t="str">
        <f t="shared" si="147"/>
        <v/>
      </c>
      <c r="E496" t="str">
        <f t="shared" si="147"/>
        <v/>
      </c>
      <c r="F496" t="str">
        <f t="shared" si="147"/>
        <v/>
      </c>
      <c r="G496" t="str">
        <f t="shared" si="147"/>
        <v/>
      </c>
      <c r="H496" t="str">
        <f t="shared" si="147"/>
        <v/>
      </c>
      <c r="I496">
        <f t="shared" si="147"/>
        <v>965000</v>
      </c>
      <c r="J496" t="str">
        <f t="shared" si="147"/>
        <v/>
      </c>
      <c r="K496" t="str">
        <f t="shared" si="147"/>
        <v/>
      </c>
      <c r="L496" t="str">
        <f t="shared" si="147"/>
        <v/>
      </c>
      <c r="M496" t="str">
        <f t="shared" si="147"/>
        <v/>
      </c>
      <c r="N496" t="str">
        <f t="shared" si="148"/>
        <v/>
      </c>
      <c r="O496" t="str">
        <f t="shared" si="148"/>
        <v/>
      </c>
      <c r="P496" t="str">
        <f t="shared" si="148"/>
        <v/>
      </c>
      <c r="Q496" t="str">
        <f t="shared" si="148"/>
        <v/>
      </c>
      <c r="R496" t="str">
        <f t="shared" si="148"/>
        <v/>
      </c>
      <c r="S496" t="str">
        <f t="shared" si="148"/>
        <v/>
      </c>
      <c r="T496" t="str">
        <f t="shared" si="148"/>
        <v/>
      </c>
      <c r="U496" t="str">
        <f t="shared" si="149"/>
        <v/>
      </c>
    </row>
    <row r="497" spans="1:21" x14ac:dyDescent="0.25">
      <c r="A497" t="str">
        <f>Database!A497</f>
        <v>ANA</v>
      </c>
      <c r="B497" t="str">
        <f>Database!F497</f>
        <v>USA</v>
      </c>
      <c r="C497">
        <f>Database!G497</f>
        <v>950000</v>
      </c>
      <c r="D497" t="str">
        <f t="shared" si="147"/>
        <v/>
      </c>
      <c r="E497" t="str">
        <f t="shared" si="147"/>
        <v/>
      </c>
      <c r="F497" t="str">
        <f t="shared" si="147"/>
        <v/>
      </c>
      <c r="G497" t="str">
        <f t="shared" si="147"/>
        <v/>
      </c>
      <c r="H497" t="str">
        <f t="shared" si="147"/>
        <v/>
      </c>
      <c r="I497" t="str">
        <f t="shared" si="147"/>
        <v/>
      </c>
      <c r="J497" t="str">
        <f t="shared" si="147"/>
        <v/>
      </c>
      <c r="K497" t="str">
        <f t="shared" si="147"/>
        <v/>
      </c>
      <c r="L497" t="str">
        <f t="shared" si="147"/>
        <v/>
      </c>
      <c r="M497" t="str">
        <f t="shared" si="147"/>
        <v/>
      </c>
      <c r="N497" t="str">
        <f t="shared" si="148"/>
        <v/>
      </c>
      <c r="O497" t="str">
        <f t="shared" si="148"/>
        <v/>
      </c>
      <c r="P497" t="str">
        <f t="shared" si="148"/>
        <v/>
      </c>
      <c r="Q497" t="str">
        <f t="shared" si="148"/>
        <v/>
      </c>
      <c r="R497" t="str">
        <f t="shared" si="148"/>
        <v/>
      </c>
      <c r="S497" t="str">
        <f t="shared" si="148"/>
        <v/>
      </c>
      <c r="T497">
        <f t="shared" si="148"/>
        <v>950000</v>
      </c>
      <c r="U497" t="str">
        <f t="shared" si="149"/>
        <v/>
      </c>
    </row>
    <row r="498" spans="1:21" x14ac:dyDescent="0.25">
      <c r="A498" t="str">
        <f>Database!A498</f>
        <v>ANA</v>
      </c>
      <c r="B498" t="str">
        <f>Database!F498</f>
        <v>SWE</v>
      </c>
      <c r="C498">
        <f>Database!G498</f>
        <v>950000</v>
      </c>
      <c r="D498" t="str">
        <f t="shared" si="147"/>
        <v/>
      </c>
      <c r="E498" t="str">
        <f t="shared" si="147"/>
        <v/>
      </c>
      <c r="F498" t="str">
        <f t="shared" si="147"/>
        <v/>
      </c>
      <c r="G498" t="str">
        <f t="shared" si="147"/>
        <v/>
      </c>
      <c r="H498" t="str">
        <f t="shared" si="147"/>
        <v/>
      </c>
      <c r="I498" t="str">
        <f t="shared" si="147"/>
        <v/>
      </c>
      <c r="J498" t="str">
        <f t="shared" si="147"/>
        <v/>
      </c>
      <c r="K498" t="str">
        <f t="shared" si="147"/>
        <v/>
      </c>
      <c r="L498" t="str">
        <f t="shared" si="147"/>
        <v/>
      </c>
      <c r="M498" t="str">
        <f t="shared" si="147"/>
        <v/>
      </c>
      <c r="N498" t="str">
        <f t="shared" si="148"/>
        <v/>
      </c>
      <c r="O498" t="str">
        <f t="shared" si="148"/>
        <v/>
      </c>
      <c r="P498" t="str">
        <f t="shared" si="148"/>
        <v/>
      </c>
      <c r="Q498" t="str">
        <f t="shared" si="148"/>
        <v/>
      </c>
      <c r="R498" t="str">
        <f t="shared" si="148"/>
        <v/>
      </c>
      <c r="S498">
        <f t="shared" si="148"/>
        <v>950000</v>
      </c>
      <c r="T498" t="str">
        <f t="shared" si="148"/>
        <v/>
      </c>
      <c r="U498" t="str">
        <f t="shared" si="149"/>
        <v/>
      </c>
    </row>
    <row r="499" spans="1:21" x14ac:dyDescent="0.25">
      <c r="A499" t="str">
        <f>Database!A499</f>
        <v>BUF</v>
      </c>
      <c r="B499" t="str">
        <f>Database!F499</f>
        <v>CAN</v>
      </c>
      <c r="C499">
        <f>Database!G499</f>
        <v>950000</v>
      </c>
      <c r="D499" t="str">
        <f t="shared" si="147"/>
        <v/>
      </c>
      <c r="E499" t="str">
        <f t="shared" si="147"/>
        <v/>
      </c>
      <c r="F499" t="str">
        <f t="shared" si="147"/>
        <v/>
      </c>
      <c r="G499">
        <f t="shared" si="147"/>
        <v>950000</v>
      </c>
      <c r="H499" t="str">
        <f t="shared" si="147"/>
        <v/>
      </c>
      <c r="I499" t="str">
        <f t="shared" si="147"/>
        <v/>
      </c>
      <c r="J499" t="str">
        <f t="shared" si="147"/>
        <v/>
      </c>
      <c r="K499" t="str">
        <f t="shared" si="147"/>
        <v/>
      </c>
      <c r="L499" t="str">
        <f t="shared" si="147"/>
        <v/>
      </c>
      <c r="M499" t="str">
        <f t="shared" si="147"/>
        <v/>
      </c>
      <c r="N499" t="str">
        <f t="shared" si="148"/>
        <v/>
      </c>
      <c r="O499" t="str">
        <f t="shared" si="148"/>
        <v/>
      </c>
      <c r="P499" t="str">
        <f t="shared" si="148"/>
        <v/>
      </c>
      <c r="Q499" t="str">
        <f t="shared" si="148"/>
        <v/>
      </c>
      <c r="R499" t="str">
        <f t="shared" si="148"/>
        <v/>
      </c>
      <c r="S499" t="str">
        <f t="shared" si="148"/>
        <v/>
      </c>
      <c r="T499" t="str">
        <f t="shared" si="148"/>
        <v/>
      </c>
      <c r="U499" t="str">
        <f t="shared" si="149"/>
        <v/>
      </c>
    </row>
    <row r="500" spans="1:21" x14ac:dyDescent="0.25">
      <c r="A500" t="str">
        <f>Database!A500</f>
        <v>CBJ</v>
      </c>
      <c r="B500" t="str">
        <f>Database!F500</f>
        <v>CAN</v>
      </c>
      <c r="C500">
        <f>Database!G500</f>
        <v>950000</v>
      </c>
      <c r="D500" t="str">
        <f t="shared" si="147"/>
        <v/>
      </c>
      <c r="E500" t="str">
        <f t="shared" si="147"/>
        <v/>
      </c>
      <c r="F500" t="str">
        <f t="shared" si="147"/>
        <v/>
      </c>
      <c r="G500">
        <f t="shared" si="147"/>
        <v>950000</v>
      </c>
      <c r="H500" t="str">
        <f t="shared" si="147"/>
        <v/>
      </c>
      <c r="I500" t="str">
        <f t="shared" si="147"/>
        <v/>
      </c>
      <c r="J500" t="str">
        <f t="shared" si="147"/>
        <v/>
      </c>
      <c r="K500" t="str">
        <f t="shared" si="147"/>
        <v/>
      </c>
      <c r="L500" t="str">
        <f t="shared" si="147"/>
        <v/>
      </c>
      <c r="M500" t="str">
        <f t="shared" si="147"/>
        <v/>
      </c>
      <c r="N500" t="str">
        <f t="shared" si="148"/>
        <v/>
      </c>
      <c r="O500" t="str">
        <f t="shared" si="148"/>
        <v/>
      </c>
      <c r="P500" t="str">
        <f t="shared" si="148"/>
        <v/>
      </c>
      <c r="Q500" t="str">
        <f t="shared" si="148"/>
        <v/>
      </c>
      <c r="R500" t="str">
        <f t="shared" si="148"/>
        <v/>
      </c>
      <c r="S500" t="str">
        <f t="shared" si="148"/>
        <v/>
      </c>
      <c r="T500" t="str">
        <f t="shared" si="148"/>
        <v/>
      </c>
      <c r="U500" t="str">
        <f t="shared" si="149"/>
        <v/>
      </c>
    </row>
    <row r="501" spans="1:21" x14ac:dyDescent="0.25">
      <c r="A501" t="str">
        <f>Database!A501</f>
        <v>CGY</v>
      </c>
      <c r="B501" t="str">
        <f>Database!F501</f>
        <v>USA</v>
      </c>
      <c r="C501">
        <f>Database!G501</f>
        <v>950000</v>
      </c>
      <c r="D501" t="str">
        <f t="shared" si="147"/>
        <v/>
      </c>
      <c r="E501" t="str">
        <f t="shared" si="147"/>
        <v/>
      </c>
      <c r="F501" t="str">
        <f t="shared" si="147"/>
        <v/>
      </c>
      <c r="G501" t="str">
        <f t="shared" si="147"/>
        <v/>
      </c>
      <c r="H501" t="str">
        <f t="shared" si="147"/>
        <v/>
      </c>
      <c r="I501" t="str">
        <f t="shared" si="147"/>
        <v/>
      </c>
      <c r="J501" t="str">
        <f t="shared" si="147"/>
        <v/>
      </c>
      <c r="K501" t="str">
        <f t="shared" si="147"/>
        <v/>
      </c>
      <c r="L501" t="str">
        <f t="shared" si="147"/>
        <v/>
      </c>
      <c r="M501" t="str">
        <f t="shared" si="147"/>
        <v/>
      </c>
      <c r="N501" t="str">
        <f t="shared" si="148"/>
        <v/>
      </c>
      <c r="O501" t="str">
        <f t="shared" si="148"/>
        <v/>
      </c>
      <c r="P501" t="str">
        <f t="shared" si="148"/>
        <v/>
      </c>
      <c r="Q501" t="str">
        <f t="shared" si="148"/>
        <v/>
      </c>
      <c r="R501" t="str">
        <f t="shared" si="148"/>
        <v/>
      </c>
      <c r="S501" t="str">
        <f t="shared" si="148"/>
        <v/>
      </c>
      <c r="T501">
        <f t="shared" si="148"/>
        <v>950000</v>
      </c>
      <c r="U501" t="str">
        <f t="shared" si="149"/>
        <v/>
      </c>
    </row>
    <row r="502" spans="1:21" x14ac:dyDescent="0.25">
      <c r="A502" t="str">
        <f>Database!A502</f>
        <v>CHI</v>
      </c>
      <c r="B502" t="str">
        <f>Database!F502</f>
        <v>CAN</v>
      </c>
      <c r="C502">
        <f>Database!G502</f>
        <v>950000</v>
      </c>
      <c r="D502" t="str">
        <f t="shared" ref="D502:M511" si="150">IF($B502=D$1,$C502,"")</f>
        <v/>
      </c>
      <c r="E502" t="str">
        <f t="shared" si="150"/>
        <v/>
      </c>
      <c r="F502" t="str">
        <f t="shared" si="150"/>
        <v/>
      </c>
      <c r="G502">
        <f t="shared" si="150"/>
        <v>950000</v>
      </c>
      <c r="H502" t="str">
        <f t="shared" si="150"/>
        <v/>
      </c>
      <c r="I502" t="str">
        <f t="shared" si="150"/>
        <v/>
      </c>
      <c r="J502" t="str">
        <f t="shared" si="150"/>
        <v/>
      </c>
      <c r="K502" t="str">
        <f t="shared" si="150"/>
        <v/>
      </c>
      <c r="L502" t="str">
        <f t="shared" si="150"/>
        <v/>
      </c>
      <c r="M502" t="str">
        <f t="shared" si="150"/>
        <v/>
      </c>
      <c r="N502" t="str">
        <f t="shared" ref="N502:T511" si="151">IF($B502=N$1,$C502,"")</f>
        <v/>
      </c>
      <c r="O502" t="str">
        <f t="shared" si="151"/>
        <v/>
      </c>
      <c r="P502" t="str">
        <f t="shared" si="151"/>
        <v/>
      </c>
      <c r="Q502" t="str">
        <f t="shared" si="151"/>
        <v/>
      </c>
      <c r="R502" t="str">
        <f t="shared" si="151"/>
        <v/>
      </c>
      <c r="S502" t="str">
        <f t="shared" si="151"/>
        <v/>
      </c>
      <c r="T502" t="str">
        <f t="shared" si="151"/>
        <v/>
      </c>
      <c r="U502" t="str">
        <f t="shared" ref="U502:U511" si="152">IF($B502=U$1,$C502,"")</f>
        <v/>
      </c>
    </row>
    <row r="503" spans="1:21" x14ac:dyDescent="0.25">
      <c r="A503" t="str">
        <f>Database!A503</f>
        <v>CHI</v>
      </c>
      <c r="B503" t="str">
        <f>Database!F503</f>
        <v>USA</v>
      </c>
      <c r="C503">
        <f>Database!G503</f>
        <v>950000</v>
      </c>
      <c r="D503" t="str">
        <f t="shared" si="150"/>
        <v/>
      </c>
      <c r="E503" t="str">
        <f t="shared" si="150"/>
        <v/>
      </c>
      <c r="F503" t="str">
        <f t="shared" si="150"/>
        <v/>
      </c>
      <c r="G503" t="str">
        <f t="shared" si="150"/>
        <v/>
      </c>
      <c r="H503" t="str">
        <f t="shared" si="150"/>
        <v/>
      </c>
      <c r="I503" t="str">
        <f t="shared" si="150"/>
        <v/>
      </c>
      <c r="J503" t="str">
        <f t="shared" si="150"/>
        <v/>
      </c>
      <c r="K503" t="str">
        <f t="shared" si="150"/>
        <v/>
      </c>
      <c r="L503" t="str">
        <f t="shared" si="150"/>
        <v/>
      </c>
      <c r="M503" t="str">
        <f t="shared" si="150"/>
        <v/>
      </c>
      <c r="N503" t="str">
        <f t="shared" si="151"/>
        <v/>
      </c>
      <c r="O503" t="str">
        <f t="shared" si="151"/>
        <v/>
      </c>
      <c r="P503" t="str">
        <f t="shared" si="151"/>
        <v/>
      </c>
      <c r="Q503" t="str">
        <f t="shared" si="151"/>
        <v/>
      </c>
      <c r="R503" t="str">
        <f t="shared" si="151"/>
        <v/>
      </c>
      <c r="S503" t="str">
        <f t="shared" si="151"/>
        <v/>
      </c>
      <c r="T503">
        <f t="shared" si="151"/>
        <v>950000</v>
      </c>
      <c r="U503" t="str">
        <f t="shared" si="152"/>
        <v/>
      </c>
    </row>
    <row r="504" spans="1:21" x14ac:dyDescent="0.25">
      <c r="A504" t="str">
        <f>Database!A504</f>
        <v>CHI</v>
      </c>
      <c r="B504" t="str">
        <f>Database!F504</f>
        <v>CAN</v>
      </c>
      <c r="C504">
        <f>Database!G504</f>
        <v>950000</v>
      </c>
      <c r="D504" t="str">
        <f t="shared" si="150"/>
        <v/>
      </c>
      <c r="E504" t="str">
        <f t="shared" si="150"/>
        <v/>
      </c>
      <c r="F504" t="str">
        <f t="shared" si="150"/>
        <v/>
      </c>
      <c r="G504">
        <f t="shared" si="150"/>
        <v>950000</v>
      </c>
      <c r="H504" t="str">
        <f t="shared" si="150"/>
        <v/>
      </c>
      <c r="I504" t="str">
        <f t="shared" si="150"/>
        <v/>
      </c>
      <c r="J504" t="str">
        <f t="shared" si="150"/>
        <v/>
      </c>
      <c r="K504" t="str">
        <f t="shared" si="150"/>
        <v/>
      </c>
      <c r="L504" t="str">
        <f t="shared" si="150"/>
        <v/>
      </c>
      <c r="M504" t="str">
        <f t="shared" si="150"/>
        <v/>
      </c>
      <c r="N504" t="str">
        <f t="shared" si="151"/>
        <v/>
      </c>
      <c r="O504" t="str">
        <f t="shared" si="151"/>
        <v/>
      </c>
      <c r="P504" t="str">
        <f t="shared" si="151"/>
        <v/>
      </c>
      <c r="Q504" t="str">
        <f t="shared" si="151"/>
        <v/>
      </c>
      <c r="R504" t="str">
        <f t="shared" si="151"/>
        <v/>
      </c>
      <c r="S504" t="str">
        <f t="shared" si="151"/>
        <v/>
      </c>
      <c r="T504" t="str">
        <f t="shared" si="151"/>
        <v/>
      </c>
      <c r="U504" t="str">
        <f t="shared" si="152"/>
        <v/>
      </c>
    </row>
    <row r="505" spans="1:21" x14ac:dyDescent="0.25">
      <c r="A505" t="str">
        <f>Database!A505</f>
        <v>MIN</v>
      </c>
      <c r="B505" t="str">
        <f>Database!F505</f>
        <v>RUS</v>
      </c>
      <c r="C505">
        <f>Database!G505</f>
        <v>950000</v>
      </c>
      <c r="D505" t="str">
        <f t="shared" si="150"/>
        <v/>
      </c>
      <c r="E505" t="str">
        <f t="shared" si="150"/>
        <v/>
      </c>
      <c r="F505" t="str">
        <f t="shared" si="150"/>
        <v/>
      </c>
      <c r="G505" t="str">
        <f t="shared" si="150"/>
        <v/>
      </c>
      <c r="H505" t="str">
        <f t="shared" si="150"/>
        <v/>
      </c>
      <c r="I505" t="str">
        <f t="shared" si="150"/>
        <v/>
      </c>
      <c r="J505" t="str">
        <f t="shared" si="150"/>
        <v/>
      </c>
      <c r="K505" t="str">
        <f t="shared" si="150"/>
        <v/>
      </c>
      <c r="L505" t="str">
        <f t="shared" si="150"/>
        <v/>
      </c>
      <c r="M505" t="str">
        <f t="shared" si="150"/>
        <v/>
      </c>
      <c r="N505" t="str">
        <f t="shared" si="151"/>
        <v/>
      </c>
      <c r="O505" t="str">
        <f t="shared" si="151"/>
        <v/>
      </c>
      <c r="P505">
        <f t="shared" si="151"/>
        <v>950000</v>
      </c>
      <c r="Q505" t="str">
        <f t="shared" si="151"/>
        <v/>
      </c>
      <c r="R505" t="str">
        <f t="shared" si="151"/>
        <v/>
      </c>
      <c r="S505" t="str">
        <f t="shared" si="151"/>
        <v/>
      </c>
      <c r="T505" t="str">
        <f t="shared" si="151"/>
        <v/>
      </c>
      <c r="U505" t="str">
        <f t="shared" si="152"/>
        <v/>
      </c>
    </row>
    <row r="506" spans="1:21" x14ac:dyDescent="0.25">
      <c r="A506" t="str">
        <f>Database!A506</f>
        <v>MTL</v>
      </c>
      <c r="B506" t="str">
        <f>Database!F506</f>
        <v>USA</v>
      </c>
      <c r="C506">
        <f>Database!G506</f>
        <v>950000</v>
      </c>
      <c r="D506" t="str">
        <f t="shared" si="150"/>
        <v/>
      </c>
      <c r="E506" t="str">
        <f t="shared" si="150"/>
        <v/>
      </c>
      <c r="F506" t="str">
        <f t="shared" si="150"/>
        <v/>
      </c>
      <c r="G506" t="str">
        <f t="shared" si="150"/>
        <v/>
      </c>
      <c r="H506" t="str">
        <f t="shared" si="150"/>
        <v/>
      </c>
      <c r="I506" t="str">
        <f t="shared" si="150"/>
        <v/>
      </c>
      <c r="J506" t="str">
        <f t="shared" si="150"/>
        <v/>
      </c>
      <c r="K506" t="str">
        <f t="shared" si="150"/>
        <v/>
      </c>
      <c r="L506" t="str">
        <f t="shared" si="150"/>
        <v/>
      </c>
      <c r="M506" t="str">
        <f t="shared" si="150"/>
        <v/>
      </c>
      <c r="N506" t="str">
        <f t="shared" si="151"/>
        <v/>
      </c>
      <c r="O506" t="str">
        <f t="shared" si="151"/>
        <v/>
      </c>
      <c r="P506" t="str">
        <f t="shared" si="151"/>
        <v/>
      </c>
      <c r="Q506" t="str">
        <f t="shared" si="151"/>
        <v/>
      </c>
      <c r="R506" t="str">
        <f t="shared" si="151"/>
        <v/>
      </c>
      <c r="S506" t="str">
        <f t="shared" si="151"/>
        <v/>
      </c>
      <c r="T506">
        <f t="shared" si="151"/>
        <v>950000</v>
      </c>
      <c r="U506" t="str">
        <f t="shared" si="152"/>
        <v/>
      </c>
    </row>
    <row r="507" spans="1:21" x14ac:dyDescent="0.25">
      <c r="A507" t="str">
        <f>Database!A507</f>
        <v>NJD</v>
      </c>
      <c r="B507" t="str">
        <f>Database!F507</f>
        <v>SVK</v>
      </c>
      <c r="C507">
        <f>Database!G507</f>
        <v>950000</v>
      </c>
      <c r="D507" t="str">
        <f t="shared" si="150"/>
        <v/>
      </c>
      <c r="E507" t="str">
        <f t="shared" si="150"/>
        <v/>
      </c>
      <c r="F507" t="str">
        <f t="shared" si="150"/>
        <v/>
      </c>
      <c r="G507" t="str">
        <f t="shared" si="150"/>
        <v/>
      </c>
      <c r="H507" t="str">
        <f t="shared" si="150"/>
        <v/>
      </c>
      <c r="I507" t="str">
        <f t="shared" si="150"/>
        <v/>
      </c>
      <c r="J507" t="str">
        <f t="shared" si="150"/>
        <v/>
      </c>
      <c r="K507" t="str">
        <f t="shared" si="150"/>
        <v/>
      </c>
      <c r="L507" t="str">
        <f t="shared" si="150"/>
        <v/>
      </c>
      <c r="M507" t="str">
        <f t="shared" si="150"/>
        <v/>
      </c>
      <c r="N507" t="str">
        <f t="shared" si="151"/>
        <v/>
      </c>
      <c r="O507" t="str">
        <f t="shared" si="151"/>
        <v/>
      </c>
      <c r="P507" t="str">
        <f t="shared" si="151"/>
        <v/>
      </c>
      <c r="Q507">
        <f t="shared" si="151"/>
        <v>950000</v>
      </c>
      <c r="R507" t="str">
        <f t="shared" si="151"/>
        <v/>
      </c>
      <c r="S507" t="str">
        <f t="shared" si="151"/>
        <v/>
      </c>
      <c r="T507" t="str">
        <f t="shared" si="151"/>
        <v/>
      </c>
      <c r="U507" t="str">
        <f t="shared" si="152"/>
        <v/>
      </c>
    </row>
    <row r="508" spans="1:21" x14ac:dyDescent="0.25">
      <c r="A508" t="str">
        <f>Database!A508</f>
        <v>OTT</v>
      </c>
      <c r="B508" t="str">
        <f>Database!F508</f>
        <v>CAN</v>
      </c>
      <c r="C508">
        <f>Database!G508</f>
        <v>950000</v>
      </c>
      <c r="D508" t="str">
        <f t="shared" si="150"/>
        <v/>
      </c>
      <c r="E508" t="str">
        <f t="shared" si="150"/>
        <v/>
      </c>
      <c r="F508" t="str">
        <f t="shared" si="150"/>
        <v/>
      </c>
      <c r="G508">
        <f t="shared" si="150"/>
        <v>950000</v>
      </c>
      <c r="H508" t="str">
        <f t="shared" si="150"/>
        <v/>
      </c>
      <c r="I508" t="str">
        <f t="shared" si="150"/>
        <v/>
      </c>
      <c r="J508" t="str">
        <f t="shared" si="150"/>
        <v/>
      </c>
      <c r="K508" t="str">
        <f t="shared" si="150"/>
        <v/>
      </c>
      <c r="L508" t="str">
        <f t="shared" si="150"/>
        <v/>
      </c>
      <c r="M508" t="str">
        <f t="shared" si="150"/>
        <v/>
      </c>
      <c r="N508" t="str">
        <f t="shared" si="151"/>
        <v/>
      </c>
      <c r="O508" t="str">
        <f t="shared" si="151"/>
        <v/>
      </c>
      <c r="P508" t="str">
        <f t="shared" si="151"/>
        <v/>
      </c>
      <c r="Q508" t="str">
        <f t="shared" si="151"/>
        <v/>
      </c>
      <c r="R508" t="str">
        <f t="shared" si="151"/>
        <v/>
      </c>
      <c r="S508" t="str">
        <f t="shared" si="151"/>
        <v/>
      </c>
      <c r="T508" t="str">
        <f t="shared" si="151"/>
        <v/>
      </c>
      <c r="U508" t="str">
        <f t="shared" si="152"/>
        <v/>
      </c>
    </row>
    <row r="509" spans="1:21" x14ac:dyDescent="0.25">
      <c r="A509" t="str">
        <f>Database!A509</f>
        <v>PHI</v>
      </c>
      <c r="B509" t="str">
        <f>Database!F509</f>
        <v>RUS</v>
      </c>
      <c r="C509">
        <f>Database!G509</f>
        <v>950000</v>
      </c>
      <c r="D509" t="str">
        <f t="shared" si="150"/>
        <v/>
      </c>
      <c r="E509" t="str">
        <f t="shared" si="150"/>
        <v/>
      </c>
      <c r="F509" t="str">
        <f t="shared" si="150"/>
        <v/>
      </c>
      <c r="G509" t="str">
        <f t="shared" si="150"/>
        <v/>
      </c>
      <c r="H509" t="str">
        <f t="shared" si="150"/>
        <v/>
      </c>
      <c r="I509" t="str">
        <f t="shared" si="150"/>
        <v/>
      </c>
      <c r="J509" t="str">
        <f t="shared" si="150"/>
        <v/>
      </c>
      <c r="K509" t="str">
        <f t="shared" si="150"/>
        <v/>
      </c>
      <c r="L509" t="str">
        <f t="shared" si="150"/>
        <v/>
      </c>
      <c r="M509" t="str">
        <f t="shared" si="150"/>
        <v/>
      </c>
      <c r="N509" t="str">
        <f t="shared" si="151"/>
        <v/>
      </c>
      <c r="O509" t="str">
        <f t="shared" si="151"/>
        <v/>
      </c>
      <c r="P509">
        <f t="shared" si="151"/>
        <v>950000</v>
      </c>
      <c r="Q509" t="str">
        <f t="shared" si="151"/>
        <v/>
      </c>
      <c r="R509" t="str">
        <f t="shared" si="151"/>
        <v/>
      </c>
      <c r="S509" t="str">
        <f t="shared" si="151"/>
        <v/>
      </c>
      <c r="T509" t="str">
        <f t="shared" si="151"/>
        <v/>
      </c>
      <c r="U509" t="str">
        <f t="shared" si="152"/>
        <v/>
      </c>
    </row>
    <row r="510" spans="1:21" x14ac:dyDescent="0.25">
      <c r="A510" t="str">
        <f>Database!A510</f>
        <v>PIT</v>
      </c>
      <c r="B510" t="str">
        <f>Database!F510</f>
        <v>USA</v>
      </c>
      <c r="C510">
        <f>Database!G510</f>
        <v>950000</v>
      </c>
      <c r="D510" t="str">
        <f t="shared" si="150"/>
        <v/>
      </c>
      <c r="E510" t="str">
        <f t="shared" si="150"/>
        <v/>
      </c>
      <c r="F510" t="str">
        <f t="shared" si="150"/>
        <v/>
      </c>
      <c r="G510" t="str">
        <f t="shared" si="150"/>
        <v/>
      </c>
      <c r="H510" t="str">
        <f t="shared" si="150"/>
        <v/>
      </c>
      <c r="I510" t="str">
        <f t="shared" si="150"/>
        <v/>
      </c>
      <c r="J510" t="str">
        <f t="shared" si="150"/>
        <v/>
      </c>
      <c r="K510" t="str">
        <f t="shared" si="150"/>
        <v/>
      </c>
      <c r="L510" t="str">
        <f t="shared" si="150"/>
        <v/>
      </c>
      <c r="M510" t="str">
        <f t="shared" si="150"/>
        <v/>
      </c>
      <c r="N510" t="str">
        <f t="shared" si="151"/>
        <v/>
      </c>
      <c r="O510" t="str">
        <f t="shared" si="151"/>
        <v/>
      </c>
      <c r="P510" t="str">
        <f t="shared" si="151"/>
        <v/>
      </c>
      <c r="Q510" t="str">
        <f t="shared" si="151"/>
        <v/>
      </c>
      <c r="R510" t="str">
        <f t="shared" si="151"/>
        <v/>
      </c>
      <c r="S510" t="str">
        <f t="shared" si="151"/>
        <v/>
      </c>
      <c r="T510">
        <f t="shared" si="151"/>
        <v>950000</v>
      </c>
      <c r="U510" t="str">
        <f t="shared" si="152"/>
        <v/>
      </c>
    </row>
    <row r="511" spans="1:21" x14ac:dyDescent="0.25">
      <c r="A511" t="str">
        <f>Database!A511</f>
        <v>SJS</v>
      </c>
      <c r="B511" t="str">
        <f>Database!F511</f>
        <v>USA</v>
      </c>
      <c r="C511">
        <f>Database!G511</f>
        <v>950000</v>
      </c>
      <c r="D511" t="str">
        <f t="shared" si="150"/>
        <v/>
      </c>
      <c r="E511" t="str">
        <f t="shared" si="150"/>
        <v/>
      </c>
      <c r="F511" t="str">
        <f t="shared" si="150"/>
        <v/>
      </c>
      <c r="G511" t="str">
        <f t="shared" si="150"/>
        <v/>
      </c>
      <c r="H511" t="str">
        <f t="shared" si="150"/>
        <v/>
      </c>
      <c r="I511" t="str">
        <f t="shared" si="150"/>
        <v/>
      </c>
      <c r="J511" t="str">
        <f t="shared" si="150"/>
        <v/>
      </c>
      <c r="K511" t="str">
        <f t="shared" si="150"/>
        <v/>
      </c>
      <c r="L511" t="str">
        <f t="shared" si="150"/>
        <v/>
      </c>
      <c r="M511" t="str">
        <f t="shared" si="150"/>
        <v/>
      </c>
      <c r="N511" t="str">
        <f t="shared" si="151"/>
        <v/>
      </c>
      <c r="O511" t="str">
        <f t="shared" si="151"/>
        <v/>
      </c>
      <c r="P511" t="str">
        <f t="shared" si="151"/>
        <v/>
      </c>
      <c r="Q511" t="str">
        <f t="shared" si="151"/>
        <v/>
      </c>
      <c r="R511" t="str">
        <f t="shared" si="151"/>
        <v/>
      </c>
      <c r="S511" t="str">
        <f t="shared" si="151"/>
        <v/>
      </c>
      <c r="T511">
        <f t="shared" si="151"/>
        <v>950000</v>
      </c>
      <c r="U511" t="str">
        <f t="shared" si="152"/>
        <v/>
      </c>
    </row>
    <row r="512" spans="1:21" x14ac:dyDescent="0.25">
      <c r="A512" t="str">
        <f>Database!A512</f>
        <v>STL</v>
      </c>
      <c r="B512" t="str">
        <f>Database!F512</f>
        <v>CAN</v>
      </c>
      <c r="C512">
        <f>Database!G512</f>
        <v>950000</v>
      </c>
      <c r="D512" t="str">
        <f t="shared" ref="D512:M521" si="153">IF($B512=D$1,$C512,"")</f>
        <v/>
      </c>
      <c r="E512" t="str">
        <f t="shared" si="153"/>
        <v/>
      </c>
      <c r="F512" t="str">
        <f t="shared" si="153"/>
        <v/>
      </c>
      <c r="G512">
        <f t="shared" si="153"/>
        <v>950000</v>
      </c>
      <c r="H512" t="str">
        <f t="shared" si="153"/>
        <v/>
      </c>
      <c r="I512" t="str">
        <f t="shared" si="153"/>
        <v/>
      </c>
      <c r="J512" t="str">
        <f t="shared" si="153"/>
        <v/>
      </c>
      <c r="K512" t="str">
        <f t="shared" si="153"/>
        <v/>
      </c>
      <c r="L512" t="str">
        <f t="shared" si="153"/>
        <v/>
      </c>
      <c r="M512" t="str">
        <f t="shared" si="153"/>
        <v/>
      </c>
      <c r="N512" t="str">
        <f t="shared" ref="N512:T521" si="154">IF($B512=N$1,$C512,"")</f>
        <v/>
      </c>
      <c r="O512" t="str">
        <f t="shared" si="154"/>
        <v/>
      </c>
      <c r="P512" t="str">
        <f t="shared" si="154"/>
        <v/>
      </c>
      <c r="Q512" t="str">
        <f t="shared" si="154"/>
        <v/>
      </c>
      <c r="R512" t="str">
        <f t="shared" si="154"/>
        <v/>
      </c>
      <c r="S512" t="str">
        <f t="shared" si="154"/>
        <v/>
      </c>
      <c r="T512" t="str">
        <f t="shared" si="154"/>
        <v/>
      </c>
      <c r="U512" t="str">
        <f t="shared" ref="U512:U521" si="155">IF($B512=U$1,$C512,"")</f>
        <v/>
      </c>
    </row>
    <row r="513" spans="1:21" x14ac:dyDescent="0.25">
      <c r="A513" t="str">
        <f>Database!A513</f>
        <v>UTA</v>
      </c>
      <c r="B513" t="str">
        <f>Database!F513</f>
        <v>USA</v>
      </c>
      <c r="C513">
        <f>Database!G513</f>
        <v>950000</v>
      </c>
      <c r="D513" t="str">
        <f t="shared" si="153"/>
        <v/>
      </c>
      <c r="E513" t="str">
        <f t="shared" si="153"/>
        <v/>
      </c>
      <c r="F513" t="str">
        <f t="shared" si="153"/>
        <v/>
      </c>
      <c r="G513" t="str">
        <f t="shared" si="153"/>
        <v/>
      </c>
      <c r="H513" t="str">
        <f t="shared" si="153"/>
        <v/>
      </c>
      <c r="I513" t="str">
        <f t="shared" si="153"/>
        <v/>
      </c>
      <c r="J513" t="str">
        <f t="shared" si="153"/>
        <v/>
      </c>
      <c r="K513" t="str">
        <f t="shared" si="153"/>
        <v/>
      </c>
      <c r="L513" t="str">
        <f t="shared" si="153"/>
        <v/>
      </c>
      <c r="M513" t="str">
        <f t="shared" si="153"/>
        <v/>
      </c>
      <c r="N513" t="str">
        <f t="shared" si="154"/>
        <v/>
      </c>
      <c r="O513" t="str">
        <f t="shared" si="154"/>
        <v/>
      </c>
      <c r="P513" t="str">
        <f t="shared" si="154"/>
        <v/>
      </c>
      <c r="Q513" t="str">
        <f t="shared" si="154"/>
        <v/>
      </c>
      <c r="R513" t="str">
        <f t="shared" si="154"/>
        <v/>
      </c>
      <c r="S513" t="str">
        <f t="shared" si="154"/>
        <v/>
      </c>
      <c r="T513">
        <f t="shared" si="154"/>
        <v>950000</v>
      </c>
      <c r="U513" t="str">
        <f t="shared" si="155"/>
        <v/>
      </c>
    </row>
    <row r="514" spans="1:21" x14ac:dyDescent="0.25">
      <c r="A514" t="str">
        <f>Database!A514</f>
        <v>ANA</v>
      </c>
      <c r="B514" t="str">
        <f>Database!F514</f>
        <v>CAN</v>
      </c>
      <c r="C514">
        <f>Database!G514</f>
        <v>942500</v>
      </c>
      <c r="D514" t="str">
        <f t="shared" si="153"/>
        <v/>
      </c>
      <c r="E514" t="str">
        <f t="shared" si="153"/>
        <v/>
      </c>
      <c r="F514" t="str">
        <f t="shared" si="153"/>
        <v/>
      </c>
      <c r="G514">
        <f t="shared" si="153"/>
        <v>942500</v>
      </c>
      <c r="H514" t="str">
        <f t="shared" si="153"/>
        <v/>
      </c>
      <c r="I514" t="str">
        <f t="shared" si="153"/>
        <v/>
      </c>
      <c r="J514" t="str">
        <f t="shared" si="153"/>
        <v/>
      </c>
      <c r="K514" t="str">
        <f t="shared" si="153"/>
        <v/>
      </c>
      <c r="L514" t="str">
        <f t="shared" si="153"/>
        <v/>
      </c>
      <c r="M514" t="str">
        <f t="shared" si="153"/>
        <v/>
      </c>
      <c r="N514" t="str">
        <f t="shared" si="154"/>
        <v/>
      </c>
      <c r="O514" t="str">
        <f t="shared" si="154"/>
        <v/>
      </c>
      <c r="P514" t="str">
        <f t="shared" si="154"/>
        <v/>
      </c>
      <c r="Q514" t="str">
        <f t="shared" si="154"/>
        <v/>
      </c>
      <c r="R514" t="str">
        <f t="shared" si="154"/>
        <v/>
      </c>
      <c r="S514" t="str">
        <f t="shared" si="154"/>
        <v/>
      </c>
      <c r="T514" t="str">
        <f t="shared" si="154"/>
        <v/>
      </c>
      <c r="U514" t="str">
        <f t="shared" si="155"/>
        <v/>
      </c>
    </row>
    <row r="515" spans="1:21" x14ac:dyDescent="0.25">
      <c r="A515" t="str">
        <f>Database!A515</f>
        <v>CGY</v>
      </c>
      <c r="B515" t="str">
        <f>Database!F515</f>
        <v>RUS</v>
      </c>
      <c r="C515">
        <f>Database!G515</f>
        <v>942500</v>
      </c>
      <c r="D515" t="str">
        <f t="shared" si="153"/>
        <v/>
      </c>
      <c r="E515" t="str">
        <f t="shared" si="153"/>
        <v/>
      </c>
      <c r="F515" t="str">
        <f t="shared" si="153"/>
        <v/>
      </c>
      <c r="G515" t="str">
        <f t="shared" si="153"/>
        <v/>
      </c>
      <c r="H515" t="str">
        <f t="shared" si="153"/>
        <v/>
      </c>
      <c r="I515" t="str">
        <f t="shared" si="153"/>
        <v/>
      </c>
      <c r="J515" t="str">
        <f t="shared" si="153"/>
        <v/>
      </c>
      <c r="K515" t="str">
        <f t="shared" si="153"/>
        <v/>
      </c>
      <c r="L515" t="str">
        <f t="shared" si="153"/>
        <v/>
      </c>
      <c r="M515" t="str">
        <f t="shared" si="153"/>
        <v/>
      </c>
      <c r="N515" t="str">
        <f t="shared" si="154"/>
        <v/>
      </c>
      <c r="O515" t="str">
        <f t="shared" si="154"/>
        <v/>
      </c>
      <c r="P515">
        <f t="shared" si="154"/>
        <v>942500</v>
      </c>
      <c r="Q515" t="str">
        <f t="shared" si="154"/>
        <v/>
      </c>
      <c r="R515" t="str">
        <f t="shared" si="154"/>
        <v/>
      </c>
      <c r="S515" t="str">
        <f t="shared" si="154"/>
        <v/>
      </c>
      <c r="T515" t="str">
        <f t="shared" si="154"/>
        <v/>
      </c>
      <c r="U515" t="str">
        <f t="shared" si="155"/>
        <v/>
      </c>
    </row>
    <row r="516" spans="1:21" x14ac:dyDescent="0.25">
      <c r="A516" t="str">
        <f>Database!A516</f>
        <v>CGY</v>
      </c>
      <c r="B516" t="str">
        <f>Database!F516</f>
        <v>CAN</v>
      </c>
      <c r="C516">
        <f>Database!G516</f>
        <v>942500</v>
      </c>
      <c r="D516" t="str">
        <f t="shared" si="153"/>
        <v/>
      </c>
      <c r="E516" t="str">
        <f t="shared" si="153"/>
        <v/>
      </c>
      <c r="F516" t="str">
        <f t="shared" si="153"/>
        <v/>
      </c>
      <c r="G516">
        <f t="shared" si="153"/>
        <v>942500</v>
      </c>
      <c r="H516" t="str">
        <f t="shared" si="153"/>
        <v/>
      </c>
      <c r="I516" t="str">
        <f t="shared" si="153"/>
        <v/>
      </c>
      <c r="J516" t="str">
        <f t="shared" si="153"/>
        <v/>
      </c>
      <c r="K516" t="str">
        <f t="shared" si="153"/>
        <v/>
      </c>
      <c r="L516" t="str">
        <f t="shared" si="153"/>
        <v/>
      </c>
      <c r="M516" t="str">
        <f t="shared" si="153"/>
        <v/>
      </c>
      <c r="N516" t="str">
        <f t="shared" si="154"/>
        <v/>
      </c>
      <c r="O516" t="str">
        <f t="shared" si="154"/>
        <v/>
      </c>
      <c r="P516" t="str">
        <f t="shared" si="154"/>
        <v/>
      </c>
      <c r="Q516" t="str">
        <f t="shared" si="154"/>
        <v/>
      </c>
      <c r="R516" t="str">
        <f t="shared" si="154"/>
        <v/>
      </c>
      <c r="S516" t="str">
        <f t="shared" si="154"/>
        <v/>
      </c>
      <c r="T516" t="str">
        <f t="shared" si="154"/>
        <v/>
      </c>
      <c r="U516" t="str">
        <f t="shared" si="155"/>
        <v/>
      </c>
    </row>
    <row r="517" spans="1:21" x14ac:dyDescent="0.25">
      <c r="A517" t="str">
        <f>Database!A517</f>
        <v>SEA</v>
      </c>
      <c r="B517" t="str">
        <f>Database!F517</f>
        <v>CAN</v>
      </c>
      <c r="C517">
        <f>Database!G517</f>
        <v>942500</v>
      </c>
      <c r="D517" t="str">
        <f t="shared" si="153"/>
        <v/>
      </c>
      <c r="E517" t="str">
        <f t="shared" si="153"/>
        <v/>
      </c>
      <c r="F517" t="str">
        <f t="shared" si="153"/>
        <v/>
      </c>
      <c r="G517">
        <f t="shared" si="153"/>
        <v>942500</v>
      </c>
      <c r="H517" t="str">
        <f t="shared" si="153"/>
        <v/>
      </c>
      <c r="I517" t="str">
        <f t="shared" si="153"/>
        <v/>
      </c>
      <c r="J517" t="str">
        <f t="shared" si="153"/>
        <v/>
      </c>
      <c r="K517" t="str">
        <f t="shared" si="153"/>
        <v/>
      </c>
      <c r="L517" t="str">
        <f t="shared" si="153"/>
        <v/>
      </c>
      <c r="M517" t="str">
        <f t="shared" si="153"/>
        <v/>
      </c>
      <c r="N517" t="str">
        <f t="shared" si="154"/>
        <v/>
      </c>
      <c r="O517" t="str">
        <f t="shared" si="154"/>
        <v/>
      </c>
      <c r="P517" t="str">
        <f t="shared" si="154"/>
        <v/>
      </c>
      <c r="Q517" t="str">
        <f t="shared" si="154"/>
        <v/>
      </c>
      <c r="R517" t="str">
        <f t="shared" si="154"/>
        <v/>
      </c>
      <c r="S517" t="str">
        <f t="shared" si="154"/>
        <v/>
      </c>
      <c r="T517" t="str">
        <f t="shared" si="154"/>
        <v/>
      </c>
      <c r="U517" t="str">
        <f t="shared" si="155"/>
        <v/>
      </c>
    </row>
    <row r="518" spans="1:21" x14ac:dyDescent="0.25">
      <c r="A518" t="str">
        <f>Database!A518</f>
        <v>CHI</v>
      </c>
      <c r="B518" t="str">
        <f>Database!F518</f>
        <v>USA</v>
      </c>
      <c r="C518">
        <f>Database!G518</f>
        <v>941667</v>
      </c>
      <c r="D518" t="str">
        <f t="shared" si="153"/>
        <v/>
      </c>
      <c r="E518" t="str">
        <f t="shared" si="153"/>
        <v/>
      </c>
      <c r="F518" t="str">
        <f t="shared" si="153"/>
        <v/>
      </c>
      <c r="G518" t="str">
        <f t="shared" si="153"/>
        <v/>
      </c>
      <c r="H518" t="str">
        <f t="shared" si="153"/>
        <v/>
      </c>
      <c r="I518" t="str">
        <f t="shared" si="153"/>
        <v/>
      </c>
      <c r="J518" t="str">
        <f t="shared" si="153"/>
        <v/>
      </c>
      <c r="K518" t="str">
        <f t="shared" si="153"/>
        <v/>
      </c>
      <c r="L518" t="str">
        <f t="shared" si="153"/>
        <v/>
      </c>
      <c r="M518" t="str">
        <f t="shared" si="153"/>
        <v/>
      </c>
      <c r="N518" t="str">
        <f t="shared" si="154"/>
        <v/>
      </c>
      <c r="O518" t="str">
        <f t="shared" si="154"/>
        <v/>
      </c>
      <c r="P518" t="str">
        <f t="shared" si="154"/>
        <v/>
      </c>
      <c r="Q518" t="str">
        <f t="shared" si="154"/>
        <v/>
      </c>
      <c r="R518" t="str">
        <f t="shared" si="154"/>
        <v/>
      </c>
      <c r="S518" t="str">
        <f t="shared" si="154"/>
        <v/>
      </c>
      <c r="T518">
        <f t="shared" si="154"/>
        <v>941667</v>
      </c>
      <c r="U518" t="str">
        <f t="shared" si="155"/>
        <v/>
      </c>
    </row>
    <row r="519" spans="1:21" x14ac:dyDescent="0.25">
      <c r="A519" t="str">
        <f>Database!A519</f>
        <v>CHI</v>
      </c>
      <c r="B519" t="str">
        <f>Database!F519</f>
        <v>USA</v>
      </c>
      <c r="C519">
        <f>Database!G519</f>
        <v>941667</v>
      </c>
      <c r="D519" t="str">
        <f t="shared" si="153"/>
        <v/>
      </c>
      <c r="E519" t="str">
        <f t="shared" si="153"/>
        <v/>
      </c>
      <c r="F519" t="str">
        <f t="shared" si="153"/>
        <v/>
      </c>
      <c r="G519" t="str">
        <f t="shared" si="153"/>
        <v/>
      </c>
      <c r="H519" t="str">
        <f t="shared" si="153"/>
        <v/>
      </c>
      <c r="I519" t="str">
        <f t="shared" si="153"/>
        <v/>
      </c>
      <c r="J519" t="str">
        <f t="shared" si="153"/>
        <v/>
      </c>
      <c r="K519" t="str">
        <f t="shared" si="153"/>
        <v/>
      </c>
      <c r="L519" t="str">
        <f t="shared" si="153"/>
        <v/>
      </c>
      <c r="M519" t="str">
        <f t="shared" si="153"/>
        <v/>
      </c>
      <c r="N519" t="str">
        <f t="shared" si="154"/>
        <v/>
      </c>
      <c r="O519" t="str">
        <f t="shared" si="154"/>
        <v/>
      </c>
      <c r="P519" t="str">
        <f t="shared" si="154"/>
        <v/>
      </c>
      <c r="Q519" t="str">
        <f t="shared" si="154"/>
        <v/>
      </c>
      <c r="R519" t="str">
        <f t="shared" si="154"/>
        <v/>
      </c>
      <c r="S519" t="str">
        <f t="shared" si="154"/>
        <v/>
      </c>
      <c r="T519">
        <f t="shared" si="154"/>
        <v>941667</v>
      </c>
      <c r="U519" t="str">
        <f t="shared" si="155"/>
        <v/>
      </c>
    </row>
    <row r="520" spans="1:21" x14ac:dyDescent="0.25">
      <c r="A520" t="str">
        <f>Database!A520</f>
        <v>SJS</v>
      </c>
      <c r="B520" t="str">
        <f>Database!F520</f>
        <v>USA</v>
      </c>
      <c r="C520">
        <f>Database!G520</f>
        <v>941667</v>
      </c>
      <c r="D520" t="str">
        <f t="shared" si="153"/>
        <v/>
      </c>
      <c r="E520" t="str">
        <f t="shared" si="153"/>
        <v/>
      </c>
      <c r="F520" t="str">
        <f t="shared" si="153"/>
        <v/>
      </c>
      <c r="G520" t="str">
        <f t="shared" si="153"/>
        <v/>
      </c>
      <c r="H520" t="str">
        <f t="shared" si="153"/>
        <v/>
      </c>
      <c r="I520" t="str">
        <f t="shared" si="153"/>
        <v/>
      </c>
      <c r="J520" t="str">
        <f t="shared" si="153"/>
        <v/>
      </c>
      <c r="K520" t="str">
        <f t="shared" si="153"/>
        <v/>
      </c>
      <c r="L520" t="str">
        <f t="shared" si="153"/>
        <v/>
      </c>
      <c r="M520" t="str">
        <f t="shared" si="153"/>
        <v/>
      </c>
      <c r="N520" t="str">
        <f t="shared" si="154"/>
        <v/>
      </c>
      <c r="O520" t="str">
        <f t="shared" si="154"/>
        <v/>
      </c>
      <c r="P520" t="str">
        <f t="shared" si="154"/>
        <v/>
      </c>
      <c r="Q520" t="str">
        <f t="shared" si="154"/>
        <v/>
      </c>
      <c r="R520" t="str">
        <f t="shared" si="154"/>
        <v/>
      </c>
      <c r="S520" t="str">
        <f t="shared" si="154"/>
        <v/>
      </c>
      <c r="T520">
        <f t="shared" si="154"/>
        <v>941667</v>
      </c>
      <c r="U520" t="str">
        <f t="shared" si="155"/>
        <v/>
      </c>
    </row>
    <row r="521" spans="1:21" x14ac:dyDescent="0.25">
      <c r="A521" t="str">
        <f>Database!A521</f>
        <v>NYR</v>
      </c>
      <c r="B521" t="str">
        <f>Database!F521</f>
        <v>CAN</v>
      </c>
      <c r="C521">
        <f>Database!G521</f>
        <v>941666</v>
      </c>
      <c r="D521" t="str">
        <f t="shared" si="153"/>
        <v/>
      </c>
      <c r="E521" t="str">
        <f t="shared" si="153"/>
        <v/>
      </c>
      <c r="F521" t="str">
        <f t="shared" si="153"/>
        <v/>
      </c>
      <c r="G521">
        <f t="shared" si="153"/>
        <v>941666</v>
      </c>
      <c r="H521" t="str">
        <f t="shared" si="153"/>
        <v/>
      </c>
      <c r="I521" t="str">
        <f t="shared" si="153"/>
        <v/>
      </c>
      <c r="J521" t="str">
        <f t="shared" si="153"/>
        <v/>
      </c>
      <c r="K521" t="str">
        <f t="shared" si="153"/>
        <v/>
      </c>
      <c r="L521" t="str">
        <f t="shared" si="153"/>
        <v/>
      </c>
      <c r="M521" t="str">
        <f t="shared" si="153"/>
        <v/>
      </c>
      <c r="N521" t="str">
        <f t="shared" si="154"/>
        <v/>
      </c>
      <c r="O521" t="str">
        <f t="shared" si="154"/>
        <v/>
      </c>
      <c r="P521" t="str">
        <f t="shared" si="154"/>
        <v/>
      </c>
      <c r="Q521" t="str">
        <f t="shared" si="154"/>
        <v/>
      </c>
      <c r="R521" t="str">
        <f t="shared" si="154"/>
        <v/>
      </c>
      <c r="S521" t="str">
        <f t="shared" si="154"/>
        <v/>
      </c>
      <c r="T521" t="str">
        <f t="shared" si="154"/>
        <v/>
      </c>
      <c r="U521" t="str">
        <f t="shared" si="155"/>
        <v/>
      </c>
    </row>
    <row r="522" spans="1:21" x14ac:dyDescent="0.25">
      <c r="A522" t="str">
        <f>Database!A522</f>
        <v>MTL</v>
      </c>
      <c r="B522" t="str">
        <f>Database!F522</f>
        <v>RUS</v>
      </c>
      <c r="C522">
        <f>Database!G522</f>
        <v>940800</v>
      </c>
      <c r="D522" t="str">
        <f t="shared" ref="D522:M531" si="156">IF($B522=D$1,$C522,"")</f>
        <v/>
      </c>
      <c r="E522" t="str">
        <f t="shared" si="156"/>
        <v/>
      </c>
      <c r="F522" t="str">
        <f t="shared" si="156"/>
        <v/>
      </c>
      <c r="G522" t="str">
        <f t="shared" si="156"/>
        <v/>
      </c>
      <c r="H522" t="str">
        <f t="shared" si="156"/>
        <v/>
      </c>
      <c r="I522" t="str">
        <f t="shared" si="156"/>
        <v/>
      </c>
      <c r="J522" t="str">
        <f t="shared" si="156"/>
        <v/>
      </c>
      <c r="K522" t="str">
        <f t="shared" si="156"/>
        <v/>
      </c>
      <c r="L522" t="str">
        <f t="shared" si="156"/>
        <v/>
      </c>
      <c r="M522" t="str">
        <f t="shared" si="156"/>
        <v/>
      </c>
      <c r="N522" t="str">
        <f t="shared" ref="N522:T531" si="157">IF($B522=N$1,$C522,"")</f>
        <v/>
      </c>
      <c r="O522" t="str">
        <f t="shared" si="157"/>
        <v/>
      </c>
      <c r="P522">
        <f t="shared" si="157"/>
        <v>940800</v>
      </c>
      <c r="Q522" t="str">
        <f t="shared" si="157"/>
        <v/>
      </c>
      <c r="R522" t="str">
        <f t="shared" si="157"/>
        <v/>
      </c>
      <c r="S522" t="str">
        <f t="shared" si="157"/>
        <v/>
      </c>
      <c r="T522" t="str">
        <f t="shared" si="157"/>
        <v/>
      </c>
      <c r="U522" t="str">
        <f t="shared" ref="U522:U531" si="158">IF($B522=U$1,$C522,"")</f>
        <v/>
      </c>
    </row>
    <row r="523" spans="1:21" x14ac:dyDescent="0.25">
      <c r="A523" t="str">
        <f>Database!A523</f>
        <v>ANA</v>
      </c>
      <c r="B523" t="str">
        <f>Database!F523</f>
        <v>USA</v>
      </c>
      <c r="C523">
        <f>Database!G523</f>
        <v>925000</v>
      </c>
      <c r="D523" t="str">
        <f t="shared" si="156"/>
        <v/>
      </c>
      <c r="E523" t="str">
        <f t="shared" si="156"/>
        <v/>
      </c>
      <c r="F523" t="str">
        <f t="shared" si="156"/>
        <v/>
      </c>
      <c r="G523" t="str">
        <f t="shared" si="156"/>
        <v/>
      </c>
      <c r="H523" t="str">
        <f t="shared" si="156"/>
        <v/>
      </c>
      <c r="I523" t="str">
        <f t="shared" si="156"/>
        <v/>
      </c>
      <c r="J523" t="str">
        <f t="shared" si="156"/>
        <v/>
      </c>
      <c r="K523" t="str">
        <f t="shared" si="156"/>
        <v/>
      </c>
      <c r="L523" t="str">
        <f t="shared" si="156"/>
        <v/>
      </c>
      <c r="M523" t="str">
        <f t="shared" si="156"/>
        <v/>
      </c>
      <c r="N523" t="str">
        <f t="shared" si="157"/>
        <v/>
      </c>
      <c r="O523" t="str">
        <f t="shared" si="157"/>
        <v/>
      </c>
      <c r="P523" t="str">
        <f t="shared" si="157"/>
        <v/>
      </c>
      <c r="Q523" t="str">
        <f t="shared" si="157"/>
        <v/>
      </c>
      <c r="R523" t="str">
        <f t="shared" si="157"/>
        <v/>
      </c>
      <c r="S523" t="str">
        <f t="shared" si="157"/>
        <v/>
      </c>
      <c r="T523">
        <f t="shared" si="157"/>
        <v>925000</v>
      </c>
      <c r="U523" t="str">
        <f t="shared" si="158"/>
        <v/>
      </c>
    </row>
    <row r="524" spans="1:21" x14ac:dyDescent="0.25">
      <c r="A524" t="str">
        <f>Database!A524</f>
        <v>BOS</v>
      </c>
      <c r="B524" t="str">
        <f>Database!F524</f>
        <v>RUS</v>
      </c>
      <c r="C524">
        <f>Database!G524</f>
        <v>925000</v>
      </c>
      <c r="D524" t="str">
        <f t="shared" si="156"/>
        <v/>
      </c>
      <c r="E524" t="str">
        <f t="shared" si="156"/>
        <v/>
      </c>
      <c r="F524" t="str">
        <f t="shared" si="156"/>
        <v/>
      </c>
      <c r="G524" t="str">
        <f t="shared" si="156"/>
        <v/>
      </c>
      <c r="H524" t="str">
        <f t="shared" si="156"/>
        <v/>
      </c>
      <c r="I524" t="str">
        <f t="shared" si="156"/>
        <v/>
      </c>
      <c r="J524" t="str">
        <f t="shared" si="156"/>
        <v/>
      </c>
      <c r="K524" t="str">
        <f t="shared" si="156"/>
        <v/>
      </c>
      <c r="L524" t="str">
        <f t="shared" si="156"/>
        <v/>
      </c>
      <c r="M524" t="str">
        <f t="shared" si="156"/>
        <v/>
      </c>
      <c r="N524" t="str">
        <f t="shared" si="157"/>
        <v/>
      </c>
      <c r="O524" t="str">
        <f t="shared" si="157"/>
        <v/>
      </c>
      <c r="P524">
        <f t="shared" si="157"/>
        <v>925000</v>
      </c>
      <c r="Q524" t="str">
        <f t="shared" si="157"/>
        <v/>
      </c>
      <c r="R524" t="str">
        <f t="shared" si="157"/>
        <v/>
      </c>
      <c r="S524" t="str">
        <f t="shared" si="157"/>
        <v/>
      </c>
      <c r="T524" t="str">
        <f t="shared" si="157"/>
        <v/>
      </c>
      <c r="U524" t="str">
        <f t="shared" si="158"/>
        <v/>
      </c>
    </row>
    <row r="525" spans="1:21" x14ac:dyDescent="0.25">
      <c r="A525" t="str">
        <f>Database!A525</f>
        <v>CAR</v>
      </c>
      <c r="B525" t="str">
        <f>Database!F525</f>
        <v>RUS</v>
      </c>
      <c r="C525">
        <f>Database!G525</f>
        <v>925000</v>
      </c>
      <c r="D525" t="str">
        <f t="shared" si="156"/>
        <v/>
      </c>
      <c r="E525" t="str">
        <f t="shared" si="156"/>
        <v/>
      </c>
      <c r="F525" t="str">
        <f t="shared" si="156"/>
        <v/>
      </c>
      <c r="G525" t="str">
        <f t="shared" si="156"/>
        <v/>
      </c>
      <c r="H525" t="str">
        <f t="shared" si="156"/>
        <v/>
      </c>
      <c r="I525" t="str">
        <f t="shared" si="156"/>
        <v/>
      </c>
      <c r="J525" t="str">
        <f t="shared" si="156"/>
        <v/>
      </c>
      <c r="K525" t="str">
        <f t="shared" si="156"/>
        <v/>
      </c>
      <c r="L525" t="str">
        <f t="shared" si="156"/>
        <v/>
      </c>
      <c r="M525" t="str">
        <f t="shared" si="156"/>
        <v/>
      </c>
      <c r="N525" t="str">
        <f t="shared" si="157"/>
        <v/>
      </c>
      <c r="O525" t="str">
        <f t="shared" si="157"/>
        <v/>
      </c>
      <c r="P525">
        <f t="shared" si="157"/>
        <v>925000</v>
      </c>
      <c r="Q525" t="str">
        <f t="shared" si="157"/>
        <v/>
      </c>
      <c r="R525" t="str">
        <f t="shared" si="157"/>
        <v/>
      </c>
      <c r="S525" t="str">
        <f t="shared" si="157"/>
        <v/>
      </c>
      <c r="T525" t="str">
        <f t="shared" si="157"/>
        <v/>
      </c>
      <c r="U525" t="str">
        <f t="shared" si="158"/>
        <v/>
      </c>
    </row>
    <row r="526" spans="1:21" x14ac:dyDescent="0.25">
      <c r="A526" t="str">
        <f>Database!A526</f>
        <v>MTL</v>
      </c>
      <c r="B526" t="str">
        <f>Database!F526</f>
        <v>FIN</v>
      </c>
      <c r="C526">
        <f>Database!G526</f>
        <v>925000</v>
      </c>
      <c r="D526" t="str">
        <f t="shared" si="156"/>
        <v/>
      </c>
      <c r="E526" t="str">
        <f t="shared" si="156"/>
        <v/>
      </c>
      <c r="F526" t="str">
        <f t="shared" si="156"/>
        <v/>
      </c>
      <c r="G526" t="str">
        <f t="shared" si="156"/>
        <v/>
      </c>
      <c r="H526" t="str">
        <f t="shared" si="156"/>
        <v/>
      </c>
      <c r="I526" t="str">
        <f t="shared" si="156"/>
        <v/>
      </c>
      <c r="J526" t="str">
        <f t="shared" si="156"/>
        <v/>
      </c>
      <c r="K526" t="str">
        <f t="shared" si="156"/>
        <v/>
      </c>
      <c r="L526">
        <f t="shared" si="156"/>
        <v>925000</v>
      </c>
      <c r="M526" t="str">
        <f t="shared" si="156"/>
        <v/>
      </c>
      <c r="N526" t="str">
        <f t="shared" si="157"/>
        <v/>
      </c>
      <c r="O526" t="str">
        <f t="shared" si="157"/>
        <v/>
      </c>
      <c r="P526" t="str">
        <f t="shared" si="157"/>
        <v/>
      </c>
      <c r="Q526" t="str">
        <f t="shared" si="157"/>
        <v/>
      </c>
      <c r="R526" t="str">
        <f t="shared" si="157"/>
        <v/>
      </c>
      <c r="S526" t="str">
        <f t="shared" si="157"/>
        <v/>
      </c>
      <c r="T526" t="str">
        <f t="shared" si="157"/>
        <v/>
      </c>
      <c r="U526" t="str">
        <f t="shared" si="158"/>
        <v/>
      </c>
    </row>
    <row r="527" spans="1:21" x14ac:dyDescent="0.25">
      <c r="A527" t="str">
        <f>Database!A527</f>
        <v>NJD</v>
      </c>
      <c r="B527" t="str">
        <f>Database!F527</f>
        <v>USA</v>
      </c>
      <c r="C527">
        <f>Database!G527</f>
        <v>925000</v>
      </c>
      <c r="D527" t="str">
        <f t="shared" si="156"/>
        <v/>
      </c>
      <c r="E527" t="str">
        <f t="shared" si="156"/>
        <v/>
      </c>
      <c r="F527" t="str">
        <f t="shared" si="156"/>
        <v/>
      </c>
      <c r="G527" t="str">
        <f t="shared" si="156"/>
        <v/>
      </c>
      <c r="H527" t="str">
        <f t="shared" si="156"/>
        <v/>
      </c>
      <c r="I527" t="str">
        <f t="shared" si="156"/>
        <v/>
      </c>
      <c r="J527" t="str">
        <f t="shared" si="156"/>
        <v/>
      </c>
      <c r="K527" t="str">
        <f t="shared" si="156"/>
        <v/>
      </c>
      <c r="L527" t="str">
        <f t="shared" si="156"/>
        <v/>
      </c>
      <c r="M527" t="str">
        <f t="shared" si="156"/>
        <v/>
      </c>
      <c r="N527" t="str">
        <f t="shared" si="157"/>
        <v/>
      </c>
      <c r="O527" t="str">
        <f t="shared" si="157"/>
        <v/>
      </c>
      <c r="P527" t="str">
        <f t="shared" si="157"/>
        <v/>
      </c>
      <c r="Q527" t="str">
        <f t="shared" si="157"/>
        <v/>
      </c>
      <c r="R527" t="str">
        <f t="shared" si="157"/>
        <v/>
      </c>
      <c r="S527" t="str">
        <f t="shared" si="157"/>
        <v/>
      </c>
      <c r="T527">
        <f t="shared" si="157"/>
        <v>925000</v>
      </c>
      <c r="U527" t="str">
        <f t="shared" si="158"/>
        <v/>
      </c>
    </row>
    <row r="528" spans="1:21" x14ac:dyDescent="0.25">
      <c r="A528" t="str">
        <f>Database!A528</f>
        <v>PHI</v>
      </c>
      <c r="B528" t="str">
        <f>Database!F528</f>
        <v>BLR</v>
      </c>
      <c r="C528">
        <f>Database!G528</f>
        <v>925000</v>
      </c>
      <c r="D528" t="str">
        <f t="shared" si="156"/>
        <v/>
      </c>
      <c r="E528" t="str">
        <f t="shared" si="156"/>
        <v/>
      </c>
      <c r="F528">
        <f t="shared" si="156"/>
        <v>925000</v>
      </c>
      <c r="G528" t="str">
        <f t="shared" si="156"/>
        <v/>
      </c>
      <c r="H528" t="str">
        <f t="shared" si="156"/>
        <v/>
      </c>
      <c r="I528" t="str">
        <f t="shared" si="156"/>
        <v/>
      </c>
      <c r="J528" t="str">
        <f t="shared" si="156"/>
        <v/>
      </c>
      <c r="K528" t="str">
        <f t="shared" si="156"/>
        <v/>
      </c>
      <c r="L528" t="str">
        <f t="shared" si="156"/>
        <v/>
      </c>
      <c r="M528" t="str">
        <f t="shared" si="156"/>
        <v/>
      </c>
      <c r="N528" t="str">
        <f t="shared" si="157"/>
        <v/>
      </c>
      <c r="O528" t="str">
        <f t="shared" si="157"/>
        <v/>
      </c>
      <c r="P528" t="str">
        <f t="shared" si="157"/>
        <v/>
      </c>
      <c r="Q528" t="str">
        <f t="shared" si="157"/>
        <v/>
      </c>
      <c r="R528" t="str">
        <f t="shared" si="157"/>
        <v/>
      </c>
      <c r="S528" t="str">
        <f t="shared" si="157"/>
        <v/>
      </c>
      <c r="T528" t="str">
        <f t="shared" si="157"/>
        <v/>
      </c>
      <c r="U528" t="str">
        <f t="shared" si="158"/>
        <v/>
      </c>
    </row>
    <row r="529" spans="1:21" x14ac:dyDescent="0.25">
      <c r="A529" t="str">
        <f>Database!A529</f>
        <v>TOR</v>
      </c>
      <c r="B529" t="str">
        <f>Database!F529</f>
        <v>USA</v>
      </c>
      <c r="C529">
        <f>Database!G529</f>
        <v>925000</v>
      </c>
      <c r="D529" t="str">
        <f t="shared" si="156"/>
        <v/>
      </c>
      <c r="E529" t="str">
        <f t="shared" si="156"/>
        <v/>
      </c>
      <c r="F529" t="str">
        <f t="shared" si="156"/>
        <v/>
      </c>
      <c r="G529" t="str">
        <f t="shared" si="156"/>
        <v/>
      </c>
      <c r="H529" t="str">
        <f t="shared" si="156"/>
        <v/>
      </c>
      <c r="I529" t="str">
        <f t="shared" si="156"/>
        <v/>
      </c>
      <c r="J529" t="str">
        <f t="shared" si="156"/>
        <v/>
      </c>
      <c r="K529" t="str">
        <f t="shared" si="156"/>
        <v/>
      </c>
      <c r="L529" t="str">
        <f t="shared" si="156"/>
        <v/>
      </c>
      <c r="M529" t="str">
        <f t="shared" si="156"/>
        <v/>
      </c>
      <c r="N529" t="str">
        <f t="shared" si="157"/>
        <v/>
      </c>
      <c r="O529" t="str">
        <f t="shared" si="157"/>
        <v/>
      </c>
      <c r="P529" t="str">
        <f t="shared" si="157"/>
        <v/>
      </c>
      <c r="Q529" t="str">
        <f t="shared" si="157"/>
        <v/>
      </c>
      <c r="R529" t="str">
        <f t="shared" si="157"/>
        <v/>
      </c>
      <c r="S529" t="str">
        <f t="shared" si="157"/>
        <v/>
      </c>
      <c r="T529">
        <f t="shared" si="157"/>
        <v>925000</v>
      </c>
      <c r="U529" t="str">
        <f t="shared" si="158"/>
        <v/>
      </c>
    </row>
    <row r="530" spans="1:21" x14ac:dyDescent="0.25">
      <c r="A530" t="str">
        <f>Database!A530</f>
        <v>MTL</v>
      </c>
      <c r="B530" t="str">
        <f>Database!F530</f>
        <v>USA</v>
      </c>
      <c r="C530">
        <f>Database!G530</f>
        <v>923333</v>
      </c>
      <c r="D530" t="str">
        <f t="shared" si="156"/>
        <v/>
      </c>
      <c r="E530" t="str">
        <f t="shared" si="156"/>
        <v/>
      </c>
      <c r="F530" t="str">
        <f t="shared" si="156"/>
        <v/>
      </c>
      <c r="G530" t="str">
        <f t="shared" si="156"/>
        <v/>
      </c>
      <c r="H530" t="str">
        <f t="shared" si="156"/>
        <v/>
      </c>
      <c r="I530" t="str">
        <f t="shared" si="156"/>
        <v/>
      </c>
      <c r="J530" t="str">
        <f t="shared" si="156"/>
        <v/>
      </c>
      <c r="K530" t="str">
        <f t="shared" si="156"/>
        <v/>
      </c>
      <c r="L530" t="str">
        <f t="shared" si="156"/>
        <v/>
      </c>
      <c r="M530" t="str">
        <f t="shared" si="156"/>
        <v/>
      </c>
      <c r="N530" t="str">
        <f t="shared" si="157"/>
        <v/>
      </c>
      <c r="O530" t="str">
        <f t="shared" si="157"/>
        <v/>
      </c>
      <c r="P530" t="str">
        <f t="shared" si="157"/>
        <v/>
      </c>
      <c r="Q530" t="str">
        <f t="shared" si="157"/>
        <v/>
      </c>
      <c r="R530" t="str">
        <f t="shared" si="157"/>
        <v/>
      </c>
      <c r="S530" t="str">
        <f t="shared" si="157"/>
        <v/>
      </c>
      <c r="T530">
        <f t="shared" si="157"/>
        <v>923333</v>
      </c>
      <c r="U530" t="str">
        <f t="shared" si="158"/>
        <v/>
      </c>
    </row>
    <row r="531" spans="1:21" x14ac:dyDescent="0.25">
      <c r="A531" t="str">
        <f>Database!A531</f>
        <v>ANA</v>
      </c>
      <c r="B531" t="str">
        <f>Database!F531</f>
        <v>RUS</v>
      </c>
      <c r="C531">
        <f>Database!G531</f>
        <v>918333</v>
      </c>
      <c r="D531" t="str">
        <f t="shared" si="156"/>
        <v/>
      </c>
      <c r="E531" t="str">
        <f t="shared" si="156"/>
        <v/>
      </c>
      <c r="F531" t="str">
        <f t="shared" si="156"/>
        <v/>
      </c>
      <c r="G531" t="str">
        <f t="shared" si="156"/>
        <v/>
      </c>
      <c r="H531" t="str">
        <f t="shared" si="156"/>
        <v/>
      </c>
      <c r="I531" t="str">
        <f t="shared" si="156"/>
        <v/>
      </c>
      <c r="J531" t="str">
        <f t="shared" si="156"/>
        <v/>
      </c>
      <c r="K531" t="str">
        <f t="shared" si="156"/>
        <v/>
      </c>
      <c r="L531" t="str">
        <f t="shared" si="156"/>
        <v/>
      </c>
      <c r="M531" t="str">
        <f t="shared" si="156"/>
        <v/>
      </c>
      <c r="N531" t="str">
        <f t="shared" si="157"/>
        <v/>
      </c>
      <c r="O531" t="str">
        <f t="shared" si="157"/>
        <v/>
      </c>
      <c r="P531">
        <f t="shared" si="157"/>
        <v>918333</v>
      </c>
      <c r="Q531" t="str">
        <f t="shared" si="157"/>
        <v/>
      </c>
      <c r="R531" t="str">
        <f t="shared" si="157"/>
        <v/>
      </c>
      <c r="S531" t="str">
        <f t="shared" si="157"/>
        <v/>
      </c>
      <c r="T531" t="str">
        <f t="shared" si="157"/>
        <v/>
      </c>
      <c r="U531" t="str">
        <f t="shared" si="158"/>
        <v/>
      </c>
    </row>
    <row r="532" spans="1:21" x14ac:dyDescent="0.25">
      <c r="A532" t="str">
        <f>Database!A532</f>
        <v>CAR</v>
      </c>
      <c r="B532" t="str">
        <f>Database!F532</f>
        <v>CAN</v>
      </c>
      <c r="C532">
        <f>Database!G532</f>
        <v>915833</v>
      </c>
      <c r="D532" t="str">
        <f t="shared" ref="D532:M541" si="159">IF($B532=D$1,$C532,"")</f>
        <v/>
      </c>
      <c r="E532" t="str">
        <f t="shared" si="159"/>
        <v/>
      </c>
      <c r="F532" t="str">
        <f t="shared" si="159"/>
        <v/>
      </c>
      <c r="G532">
        <f t="shared" si="159"/>
        <v>915833</v>
      </c>
      <c r="H532" t="str">
        <f t="shared" si="159"/>
        <v/>
      </c>
      <c r="I532" t="str">
        <f t="shared" si="159"/>
        <v/>
      </c>
      <c r="J532" t="str">
        <f t="shared" si="159"/>
        <v/>
      </c>
      <c r="K532" t="str">
        <f t="shared" si="159"/>
        <v/>
      </c>
      <c r="L532" t="str">
        <f t="shared" si="159"/>
        <v/>
      </c>
      <c r="M532" t="str">
        <f t="shared" si="159"/>
        <v/>
      </c>
      <c r="N532" t="str">
        <f t="shared" ref="N532:T541" si="160">IF($B532=N$1,$C532,"")</f>
        <v/>
      </c>
      <c r="O532" t="str">
        <f t="shared" si="160"/>
        <v/>
      </c>
      <c r="P532" t="str">
        <f t="shared" si="160"/>
        <v/>
      </c>
      <c r="Q532" t="str">
        <f t="shared" si="160"/>
        <v/>
      </c>
      <c r="R532" t="str">
        <f t="shared" si="160"/>
        <v/>
      </c>
      <c r="S532" t="str">
        <f t="shared" si="160"/>
        <v/>
      </c>
      <c r="T532" t="str">
        <f t="shared" si="160"/>
        <v/>
      </c>
      <c r="U532" t="str">
        <f t="shared" ref="U532:U541" si="161">IF($B532=U$1,$C532,"")</f>
        <v/>
      </c>
    </row>
    <row r="533" spans="1:21" x14ac:dyDescent="0.25">
      <c r="A533" t="str">
        <f>Database!A533</f>
        <v>SEA</v>
      </c>
      <c r="B533" t="str">
        <f>Database!F533</f>
        <v>CAN</v>
      </c>
      <c r="C533">
        <f>Database!G533</f>
        <v>907500</v>
      </c>
      <c r="D533" t="str">
        <f t="shared" si="159"/>
        <v/>
      </c>
      <c r="E533" t="str">
        <f t="shared" si="159"/>
        <v/>
      </c>
      <c r="F533" t="str">
        <f t="shared" si="159"/>
        <v/>
      </c>
      <c r="G533">
        <f t="shared" si="159"/>
        <v>907500</v>
      </c>
      <c r="H533" t="str">
        <f t="shared" si="159"/>
        <v/>
      </c>
      <c r="I533" t="str">
        <f t="shared" si="159"/>
        <v/>
      </c>
      <c r="J533" t="str">
        <f t="shared" si="159"/>
        <v/>
      </c>
      <c r="K533" t="str">
        <f t="shared" si="159"/>
        <v/>
      </c>
      <c r="L533" t="str">
        <f t="shared" si="159"/>
        <v/>
      </c>
      <c r="M533" t="str">
        <f t="shared" si="159"/>
        <v/>
      </c>
      <c r="N533" t="str">
        <f t="shared" si="160"/>
        <v/>
      </c>
      <c r="O533" t="str">
        <f t="shared" si="160"/>
        <v/>
      </c>
      <c r="P533" t="str">
        <f t="shared" si="160"/>
        <v/>
      </c>
      <c r="Q533" t="str">
        <f t="shared" si="160"/>
        <v/>
      </c>
      <c r="R533" t="str">
        <f t="shared" si="160"/>
        <v/>
      </c>
      <c r="S533" t="str">
        <f t="shared" si="160"/>
        <v/>
      </c>
      <c r="T533" t="str">
        <f t="shared" si="160"/>
        <v/>
      </c>
      <c r="U533" t="str">
        <f t="shared" si="161"/>
        <v/>
      </c>
    </row>
    <row r="534" spans="1:21" x14ac:dyDescent="0.25">
      <c r="A534" t="str">
        <f>Database!A534</f>
        <v>CAR</v>
      </c>
      <c r="B534" t="str">
        <f>Database!F534</f>
        <v>USA</v>
      </c>
      <c r="C534">
        <f>Database!G534</f>
        <v>905833</v>
      </c>
      <c r="D534" t="str">
        <f t="shared" si="159"/>
        <v/>
      </c>
      <c r="E534" t="str">
        <f t="shared" si="159"/>
        <v/>
      </c>
      <c r="F534" t="str">
        <f t="shared" si="159"/>
        <v/>
      </c>
      <c r="G534" t="str">
        <f t="shared" si="159"/>
        <v/>
      </c>
      <c r="H534" t="str">
        <f t="shared" si="159"/>
        <v/>
      </c>
      <c r="I534" t="str">
        <f t="shared" si="159"/>
        <v/>
      </c>
      <c r="J534" t="str">
        <f t="shared" si="159"/>
        <v/>
      </c>
      <c r="K534" t="str">
        <f t="shared" si="159"/>
        <v/>
      </c>
      <c r="L534" t="str">
        <f t="shared" si="159"/>
        <v/>
      </c>
      <c r="M534" t="str">
        <f t="shared" si="159"/>
        <v/>
      </c>
      <c r="N534" t="str">
        <f t="shared" si="160"/>
        <v/>
      </c>
      <c r="O534" t="str">
        <f t="shared" si="160"/>
        <v/>
      </c>
      <c r="P534" t="str">
        <f t="shared" si="160"/>
        <v/>
      </c>
      <c r="Q534" t="str">
        <f t="shared" si="160"/>
        <v/>
      </c>
      <c r="R534" t="str">
        <f t="shared" si="160"/>
        <v/>
      </c>
      <c r="S534" t="str">
        <f t="shared" si="160"/>
        <v/>
      </c>
      <c r="T534">
        <f t="shared" si="160"/>
        <v>905833</v>
      </c>
      <c r="U534" t="str">
        <f t="shared" si="161"/>
        <v/>
      </c>
    </row>
    <row r="535" spans="1:21" x14ac:dyDescent="0.25">
      <c r="A535" t="str">
        <f>Database!A535</f>
        <v>CGY</v>
      </c>
      <c r="B535" t="str">
        <f>Database!F535</f>
        <v>USA</v>
      </c>
      <c r="C535">
        <f>Database!G535</f>
        <v>900000</v>
      </c>
      <c r="D535" t="str">
        <f t="shared" si="159"/>
        <v/>
      </c>
      <c r="E535" t="str">
        <f t="shared" si="159"/>
        <v/>
      </c>
      <c r="F535" t="str">
        <f t="shared" si="159"/>
        <v/>
      </c>
      <c r="G535" t="str">
        <f t="shared" si="159"/>
        <v/>
      </c>
      <c r="H535" t="str">
        <f t="shared" si="159"/>
        <v/>
      </c>
      <c r="I535" t="str">
        <f t="shared" si="159"/>
        <v/>
      </c>
      <c r="J535" t="str">
        <f t="shared" si="159"/>
        <v/>
      </c>
      <c r="K535" t="str">
        <f t="shared" si="159"/>
        <v/>
      </c>
      <c r="L535" t="str">
        <f t="shared" si="159"/>
        <v/>
      </c>
      <c r="M535" t="str">
        <f t="shared" si="159"/>
        <v/>
      </c>
      <c r="N535" t="str">
        <f t="shared" si="160"/>
        <v/>
      </c>
      <c r="O535" t="str">
        <f t="shared" si="160"/>
        <v/>
      </c>
      <c r="P535" t="str">
        <f t="shared" si="160"/>
        <v/>
      </c>
      <c r="Q535" t="str">
        <f t="shared" si="160"/>
        <v/>
      </c>
      <c r="R535" t="str">
        <f t="shared" si="160"/>
        <v/>
      </c>
      <c r="S535" t="str">
        <f t="shared" si="160"/>
        <v/>
      </c>
      <c r="T535">
        <f t="shared" si="160"/>
        <v>900000</v>
      </c>
      <c r="U535" t="str">
        <f t="shared" si="161"/>
        <v/>
      </c>
    </row>
    <row r="536" spans="1:21" x14ac:dyDescent="0.25">
      <c r="A536" t="str">
        <f>Database!A536</f>
        <v>CHI</v>
      </c>
      <c r="B536" t="str">
        <f>Database!F536</f>
        <v>USA</v>
      </c>
      <c r="C536">
        <f>Database!G536</f>
        <v>900000</v>
      </c>
      <c r="D536" t="str">
        <f t="shared" si="159"/>
        <v/>
      </c>
      <c r="E536" t="str">
        <f t="shared" si="159"/>
        <v/>
      </c>
      <c r="F536" t="str">
        <f t="shared" si="159"/>
        <v/>
      </c>
      <c r="G536" t="str">
        <f t="shared" si="159"/>
        <v/>
      </c>
      <c r="H536" t="str">
        <f t="shared" si="159"/>
        <v/>
      </c>
      <c r="I536" t="str">
        <f t="shared" si="159"/>
        <v/>
      </c>
      <c r="J536" t="str">
        <f t="shared" si="159"/>
        <v/>
      </c>
      <c r="K536" t="str">
        <f t="shared" si="159"/>
        <v/>
      </c>
      <c r="L536" t="str">
        <f t="shared" si="159"/>
        <v/>
      </c>
      <c r="M536" t="str">
        <f t="shared" si="159"/>
        <v/>
      </c>
      <c r="N536" t="str">
        <f t="shared" si="160"/>
        <v/>
      </c>
      <c r="O536" t="str">
        <f t="shared" si="160"/>
        <v/>
      </c>
      <c r="P536" t="str">
        <f t="shared" si="160"/>
        <v/>
      </c>
      <c r="Q536" t="str">
        <f t="shared" si="160"/>
        <v/>
      </c>
      <c r="R536" t="str">
        <f t="shared" si="160"/>
        <v/>
      </c>
      <c r="S536" t="str">
        <f t="shared" si="160"/>
        <v/>
      </c>
      <c r="T536">
        <f t="shared" si="160"/>
        <v>900000</v>
      </c>
      <c r="U536" t="str">
        <f t="shared" si="161"/>
        <v/>
      </c>
    </row>
    <row r="537" spans="1:21" x14ac:dyDescent="0.25">
      <c r="A537" t="str">
        <f>Database!A537</f>
        <v>CHI</v>
      </c>
      <c r="B537" t="str">
        <f>Database!F537</f>
        <v>CAN</v>
      </c>
      <c r="C537">
        <f>Database!G537</f>
        <v>900000</v>
      </c>
      <c r="D537" t="str">
        <f t="shared" si="159"/>
        <v/>
      </c>
      <c r="E537" t="str">
        <f t="shared" si="159"/>
        <v/>
      </c>
      <c r="F537" t="str">
        <f t="shared" si="159"/>
        <v/>
      </c>
      <c r="G537">
        <f t="shared" si="159"/>
        <v>900000</v>
      </c>
      <c r="H537" t="str">
        <f t="shared" si="159"/>
        <v/>
      </c>
      <c r="I537" t="str">
        <f t="shared" si="159"/>
        <v/>
      </c>
      <c r="J537" t="str">
        <f t="shared" si="159"/>
        <v/>
      </c>
      <c r="K537" t="str">
        <f t="shared" si="159"/>
        <v/>
      </c>
      <c r="L537" t="str">
        <f t="shared" si="159"/>
        <v/>
      </c>
      <c r="M537" t="str">
        <f t="shared" si="159"/>
        <v/>
      </c>
      <c r="N537" t="str">
        <f t="shared" si="160"/>
        <v/>
      </c>
      <c r="O537" t="str">
        <f t="shared" si="160"/>
        <v/>
      </c>
      <c r="P537" t="str">
        <f t="shared" si="160"/>
        <v/>
      </c>
      <c r="Q537" t="str">
        <f t="shared" si="160"/>
        <v/>
      </c>
      <c r="R537" t="str">
        <f t="shared" si="160"/>
        <v/>
      </c>
      <c r="S537" t="str">
        <f t="shared" si="160"/>
        <v/>
      </c>
      <c r="T537" t="str">
        <f t="shared" si="160"/>
        <v/>
      </c>
      <c r="U537" t="str">
        <f t="shared" si="161"/>
        <v/>
      </c>
    </row>
    <row r="538" spans="1:21" x14ac:dyDescent="0.25">
      <c r="A538" t="str">
        <f>Database!A538</f>
        <v>LAK</v>
      </c>
      <c r="B538" t="str">
        <f>Database!F538</f>
        <v>CAN</v>
      </c>
      <c r="C538">
        <f>Database!G538</f>
        <v>900000</v>
      </c>
      <c r="D538" t="str">
        <f t="shared" si="159"/>
        <v/>
      </c>
      <c r="E538" t="str">
        <f t="shared" si="159"/>
        <v/>
      </c>
      <c r="F538" t="str">
        <f t="shared" si="159"/>
        <v/>
      </c>
      <c r="G538">
        <f t="shared" si="159"/>
        <v>900000</v>
      </c>
      <c r="H538" t="str">
        <f t="shared" si="159"/>
        <v/>
      </c>
      <c r="I538" t="str">
        <f t="shared" si="159"/>
        <v/>
      </c>
      <c r="J538" t="str">
        <f t="shared" si="159"/>
        <v/>
      </c>
      <c r="K538" t="str">
        <f t="shared" si="159"/>
        <v/>
      </c>
      <c r="L538" t="str">
        <f t="shared" si="159"/>
        <v/>
      </c>
      <c r="M538" t="str">
        <f t="shared" si="159"/>
        <v/>
      </c>
      <c r="N538" t="str">
        <f t="shared" si="160"/>
        <v/>
      </c>
      <c r="O538" t="str">
        <f t="shared" si="160"/>
        <v/>
      </c>
      <c r="P538" t="str">
        <f t="shared" si="160"/>
        <v/>
      </c>
      <c r="Q538" t="str">
        <f t="shared" si="160"/>
        <v/>
      </c>
      <c r="R538" t="str">
        <f t="shared" si="160"/>
        <v/>
      </c>
      <c r="S538" t="str">
        <f t="shared" si="160"/>
        <v/>
      </c>
      <c r="T538" t="str">
        <f t="shared" si="160"/>
        <v/>
      </c>
      <c r="U538" t="str">
        <f t="shared" si="161"/>
        <v/>
      </c>
    </row>
    <row r="539" spans="1:21" x14ac:dyDescent="0.25">
      <c r="A539" t="str">
        <f>Database!A539</f>
        <v>TBL</v>
      </c>
      <c r="B539" t="str">
        <f>Database!F539</f>
        <v>USA</v>
      </c>
      <c r="C539">
        <f>Database!G539</f>
        <v>900000</v>
      </c>
      <c r="D539" t="str">
        <f t="shared" si="159"/>
        <v/>
      </c>
      <c r="E539" t="str">
        <f t="shared" si="159"/>
        <v/>
      </c>
      <c r="F539" t="str">
        <f t="shared" si="159"/>
        <v/>
      </c>
      <c r="G539" t="str">
        <f t="shared" si="159"/>
        <v/>
      </c>
      <c r="H539" t="str">
        <f t="shared" si="159"/>
        <v/>
      </c>
      <c r="I539" t="str">
        <f t="shared" si="159"/>
        <v/>
      </c>
      <c r="J539" t="str">
        <f t="shared" si="159"/>
        <v/>
      </c>
      <c r="K539" t="str">
        <f t="shared" si="159"/>
        <v/>
      </c>
      <c r="L539" t="str">
        <f t="shared" si="159"/>
        <v/>
      </c>
      <c r="M539" t="str">
        <f t="shared" si="159"/>
        <v/>
      </c>
      <c r="N539" t="str">
        <f t="shared" si="160"/>
        <v/>
      </c>
      <c r="O539" t="str">
        <f t="shared" si="160"/>
        <v/>
      </c>
      <c r="P539" t="str">
        <f t="shared" si="160"/>
        <v/>
      </c>
      <c r="Q539" t="str">
        <f t="shared" si="160"/>
        <v/>
      </c>
      <c r="R539" t="str">
        <f t="shared" si="160"/>
        <v/>
      </c>
      <c r="S539" t="str">
        <f t="shared" si="160"/>
        <v/>
      </c>
      <c r="T539">
        <f t="shared" si="160"/>
        <v>900000</v>
      </c>
      <c r="U539" t="str">
        <f t="shared" si="161"/>
        <v/>
      </c>
    </row>
    <row r="540" spans="1:21" x14ac:dyDescent="0.25">
      <c r="A540" t="str">
        <f>Database!A540</f>
        <v>BUF</v>
      </c>
      <c r="B540" t="str">
        <f>Database!F540</f>
        <v>USA</v>
      </c>
      <c r="C540">
        <f>Database!G540</f>
        <v>896250</v>
      </c>
      <c r="D540" t="str">
        <f t="shared" si="159"/>
        <v/>
      </c>
      <c r="E540" t="str">
        <f t="shared" si="159"/>
        <v/>
      </c>
      <c r="F540" t="str">
        <f t="shared" si="159"/>
        <v/>
      </c>
      <c r="G540" t="str">
        <f t="shared" si="159"/>
        <v/>
      </c>
      <c r="H540" t="str">
        <f t="shared" si="159"/>
        <v/>
      </c>
      <c r="I540" t="str">
        <f t="shared" si="159"/>
        <v/>
      </c>
      <c r="J540" t="str">
        <f t="shared" si="159"/>
        <v/>
      </c>
      <c r="K540" t="str">
        <f t="shared" si="159"/>
        <v/>
      </c>
      <c r="L540" t="str">
        <f t="shared" si="159"/>
        <v/>
      </c>
      <c r="M540" t="str">
        <f t="shared" si="159"/>
        <v/>
      </c>
      <c r="N540" t="str">
        <f t="shared" si="160"/>
        <v/>
      </c>
      <c r="O540" t="str">
        <f t="shared" si="160"/>
        <v/>
      </c>
      <c r="P540" t="str">
        <f t="shared" si="160"/>
        <v/>
      </c>
      <c r="Q540" t="str">
        <f t="shared" si="160"/>
        <v/>
      </c>
      <c r="R540" t="str">
        <f t="shared" si="160"/>
        <v/>
      </c>
      <c r="S540" t="str">
        <f t="shared" si="160"/>
        <v/>
      </c>
      <c r="T540">
        <f t="shared" si="160"/>
        <v>896250</v>
      </c>
      <c r="U540" t="str">
        <f t="shared" si="161"/>
        <v/>
      </c>
    </row>
    <row r="541" spans="1:21" x14ac:dyDescent="0.25">
      <c r="A541" t="str">
        <f>Database!A541</f>
        <v>DAL</v>
      </c>
      <c r="B541" t="str">
        <f>Database!F541</f>
        <v>CAN</v>
      </c>
      <c r="C541">
        <f>Database!G541</f>
        <v>894167</v>
      </c>
      <c r="D541" t="str">
        <f t="shared" si="159"/>
        <v/>
      </c>
      <c r="E541" t="str">
        <f t="shared" si="159"/>
        <v/>
      </c>
      <c r="F541" t="str">
        <f t="shared" si="159"/>
        <v/>
      </c>
      <c r="G541">
        <f t="shared" si="159"/>
        <v>894167</v>
      </c>
      <c r="H541" t="str">
        <f t="shared" si="159"/>
        <v/>
      </c>
      <c r="I541" t="str">
        <f t="shared" si="159"/>
        <v/>
      </c>
      <c r="J541" t="str">
        <f t="shared" si="159"/>
        <v/>
      </c>
      <c r="K541" t="str">
        <f t="shared" si="159"/>
        <v/>
      </c>
      <c r="L541" t="str">
        <f t="shared" si="159"/>
        <v/>
      </c>
      <c r="M541" t="str">
        <f t="shared" si="159"/>
        <v/>
      </c>
      <c r="N541" t="str">
        <f t="shared" si="160"/>
        <v/>
      </c>
      <c r="O541" t="str">
        <f t="shared" si="160"/>
        <v/>
      </c>
      <c r="P541" t="str">
        <f t="shared" si="160"/>
        <v/>
      </c>
      <c r="Q541" t="str">
        <f t="shared" si="160"/>
        <v/>
      </c>
      <c r="R541" t="str">
        <f t="shared" si="160"/>
        <v/>
      </c>
      <c r="S541" t="str">
        <f t="shared" si="160"/>
        <v/>
      </c>
      <c r="T541" t="str">
        <f t="shared" si="160"/>
        <v/>
      </c>
      <c r="U541" t="str">
        <f t="shared" si="161"/>
        <v/>
      </c>
    </row>
    <row r="542" spans="1:21" x14ac:dyDescent="0.25">
      <c r="A542" t="str">
        <f>Database!A542</f>
        <v>DAL</v>
      </c>
      <c r="B542" t="str">
        <f>Database!F542</f>
        <v>CAN</v>
      </c>
      <c r="C542">
        <f>Database!G542</f>
        <v>894167</v>
      </c>
      <c r="D542" t="str">
        <f t="shared" ref="D542:M551" si="162">IF($B542=D$1,$C542,"")</f>
        <v/>
      </c>
      <c r="E542" t="str">
        <f t="shared" si="162"/>
        <v/>
      </c>
      <c r="F542" t="str">
        <f t="shared" si="162"/>
        <v/>
      </c>
      <c r="G542">
        <f t="shared" si="162"/>
        <v>894167</v>
      </c>
      <c r="H542" t="str">
        <f t="shared" si="162"/>
        <v/>
      </c>
      <c r="I542" t="str">
        <f t="shared" si="162"/>
        <v/>
      </c>
      <c r="J542" t="str">
        <f t="shared" si="162"/>
        <v/>
      </c>
      <c r="K542" t="str">
        <f t="shared" si="162"/>
        <v/>
      </c>
      <c r="L542" t="str">
        <f t="shared" si="162"/>
        <v/>
      </c>
      <c r="M542" t="str">
        <f t="shared" si="162"/>
        <v/>
      </c>
      <c r="N542" t="str">
        <f t="shared" ref="N542:T551" si="163">IF($B542=N$1,$C542,"")</f>
        <v/>
      </c>
      <c r="O542" t="str">
        <f t="shared" si="163"/>
        <v/>
      </c>
      <c r="P542" t="str">
        <f t="shared" si="163"/>
        <v/>
      </c>
      <c r="Q542" t="str">
        <f t="shared" si="163"/>
        <v/>
      </c>
      <c r="R542" t="str">
        <f t="shared" si="163"/>
        <v/>
      </c>
      <c r="S542" t="str">
        <f t="shared" si="163"/>
        <v/>
      </c>
      <c r="T542" t="str">
        <f t="shared" si="163"/>
        <v/>
      </c>
      <c r="U542" t="str">
        <f t="shared" ref="U542:U551" si="164">IF($B542=U$1,$C542,"")</f>
        <v/>
      </c>
    </row>
    <row r="543" spans="1:21" x14ac:dyDescent="0.25">
      <c r="A543" t="str">
        <f>Database!A543</f>
        <v>DET</v>
      </c>
      <c r="B543" t="str">
        <f>Database!F543</f>
        <v>SWE</v>
      </c>
      <c r="C543">
        <f>Database!G543</f>
        <v>894167</v>
      </c>
      <c r="D543" t="str">
        <f t="shared" si="162"/>
        <v/>
      </c>
      <c r="E543" t="str">
        <f t="shared" si="162"/>
        <v/>
      </c>
      <c r="F543" t="str">
        <f t="shared" si="162"/>
        <v/>
      </c>
      <c r="G543" t="str">
        <f t="shared" si="162"/>
        <v/>
      </c>
      <c r="H543" t="str">
        <f t="shared" si="162"/>
        <v/>
      </c>
      <c r="I543" t="str">
        <f t="shared" si="162"/>
        <v/>
      </c>
      <c r="J543" t="str">
        <f t="shared" si="162"/>
        <v/>
      </c>
      <c r="K543" t="str">
        <f t="shared" si="162"/>
        <v/>
      </c>
      <c r="L543" t="str">
        <f t="shared" si="162"/>
        <v/>
      </c>
      <c r="M543" t="str">
        <f t="shared" si="162"/>
        <v/>
      </c>
      <c r="N543" t="str">
        <f t="shared" si="163"/>
        <v/>
      </c>
      <c r="O543" t="str">
        <f t="shared" si="163"/>
        <v/>
      </c>
      <c r="P543" t="str">
        <f t="shared" si="163"/>
        <v/>
      </c>
      <c r="Q543" t="str">
        <f t="shared" si="163"/>
        <v/>
      </c>
      <c r="R543" t="str">
        <f t="shared" si="163"/>
        <v/>
      </c>
      <c r="S543">
        <f t="shared" si="163"/>
        <v>894167</v>
      </c>
      <c r="T543" t="str">
        <f t="shared" si="163"/>
        <v/>
      </c>
      <c r="U543" t="str">
        <f t="shared" si="164"/>
        <v/>
      </c>
    </row>
    <row r="544" spans="1:21" x14ac:dyDescent="0.25">
      <c r="A544" t="str">
        <f>Database!A544</f>
        <v>VEG</v>
      </c>
      <c r="B544" t="str">
        <f>Database!F544</f>
        <v>SWE</v>
      </c>
      <c r="C544">
        <f>Database!G544</f>
        <v>894167</v>
      </c>
      <c r="D544" t="str">
        <f t="shared" si="162"/>
        <v/>
      </c>
      <c r="E544" t="str">
        <f t="shared" si="162"/>
        <v/>
      </c>
      <c r="F544" t="str">
        <f t="shared" si="162"/>
        <v/>
      </c>
      <c r="G544" t="str">
        <f t="shared" si="162"/>
        <v/>
      </c>
      <c r="H544" t="str">
        <f t="shared" si="162"/>
        <v/>
      </c>
      <c r="I544" t="str">
        <f t="shared" si="162"/>
        <v/>
      </c>
      <c r="J544" t="str">
        <f t="shared" si="162"/>
        <v/>
      </c>
      <c r="K544" t="str">
        <f t="shared" si="162"/>
        <v/>
      </c>
      <c r="L544" t="str">
        <f t="shared" si="162"/>
        <v/>
      </c>
      <c r="M544" t="str">
        <f t="shared" si="162"/>
        <v/>
      </c>
      <c r="N544" t="str">
        <f t="shared" si="163"/>
        <v/>
      </c>
      <c r="O544" t="str">
        <f t="shared" si="163"/>
        <v/>
      </c>
      <c r="P544" t="str">
        <f t="shared" si="163"/>
        <v/>
      </c>
      <c r="Q544" t="str">
        <f t="shared" si="163"/>
        <v/>
      </c>
      <c r="R544" t="str">
        <f t="shared" si="163"/>
        <v/>
      </c>
      <c r="S544">
        <f t="shared" si="163"/>
        <v>894167</v>
      </c>
      <c r="T544" t="str">
        <f t="shared" si="163"/>
        <v/>
      </c>
      <c r="U544" t="str">
        <f t="shared" si="164"/>
        <v/>
      </c>
    </row>
    <row r="545" spans="1:21" x14ac:dyDescent="0.25">
      <c r="A545" t="str">
        <f>Database!A545</f>
        <v>SEA</v>
      </c>
      <c r="B545" t="str">
        <f>Database!F545</f>
        <v>CAN</v>
      </c>
      <c r="C545">
        <f>Database!G545</f>
        <v>890000</v>
      </c>
      <c r="D545" t="str">
        <f t="shared" si="162"/>
        <v/>
      </c>
      <c r="E545" t="str">
        <f t="shared" si="162"/>
        <v/>
      </c>
      <c r="F545" t="str">
        <f t="shared" si="162"/>
        <v/>
      </c>
      <c r="G545">
        <f t="shared" si="162"/>
        <v>890000</v>
      </c>
      <c r="H545" t="str">
        <f t="shared" si="162"/>
        <v/>
      </c>
      <c r="I545" t="str">
        <f t="shared" si="162"/>
        <v/>
      </c>
      <c r="J545" t="str">
        <f t="shared" si="162"/>
        <v/>
      </c>
      <c r="K545" t="str">
        <f t="shared" si="162"/>
        <v/>
      </c>
      <c r="L545" t="str">
        <f t="shared" si="162"/>
        <v/>
      </c>
      <c r="M545" t="str">
        <f t="shared" si="162"/>
        <v/>
      </c>
      <c r="N545" t="str">
        <f t="shared" si="163"/>
        <v/>
      </c>
      <c r="O545" t="str">
        <f t="shared" si="163"/>
        <v/>
      </c>
      <c r="P545" t="str">
        <f t="shared" si="163"/>
        <v/>
      </c>
      <c r="Q545" t="str">
        <f t="shared" si="163"/>
        <v/>
      </c>
      <c r="R545" t="str">
        <f t="shared" si="163"/>
        <v/>
      </c>
      <c r="S545" t="str">
        <f t="shared" si="163"/>
        <v/>
      </c>
      <c r="T545" t="str">
        <f t="shared" si="163"/>
        <v/>
      </c>
      <c r="U545" t="str">
        <f t="shared" si="164"/>
        <v/>
      </c>
    </row>
    <row r="546" spans="1:21" x14ac:dyDescent="0.25">
      <c r="A546" t="str">
        <f>Database!A546</f>
        <v>TBL</v>
      </c>
      <c r="B546" t="str">
        <f>Database!F546</f>
        <v>CAN</v>
      </c>
      <c r="C546">
        <f>Database!G546</f>
        <v>886667</v>
      </c>
      <c r="D546" t="str">
        <f t="shared" si="162"/>
        <v/>
      </c>
      <c r="E546" t="str">
        <f t="shared" si="162"/>
        <v/>
      </c>
      <c r="F546" t="str">
        <f t="shared" si="162"/>
        <v/>
      </c>
      <c r="G546">
        <f t="shared" si="162"/>
        <v>886667</v>
      </c>
      <c r="H546" t="str">
        <f t="shared" si="162"/>
        <v/>
      </c>
      <c r="I546" t="str">
        <f t="shared" si="162"/>
        <v/>
      </c>
      <c r="J546" t="str">
        <f t="shared" si="162"/>
        <v/>
      </c>
      <c r="K546" t="str">
        <f t="shared" si="162"/>
        <v/>
      </c>
      <c r="L546" t="str">
        <f t="shared" si="162"/>
        <v/>
      </c>
      <c r="M546" t="str">
        <f t="shared" si="162"/>
        <v/>
      </c>
      <c r="N546" t="str">
        <f t="shared" si="163"/>
        <v/>
      </c>
      <c r="O546" t="str">
        <f t="shared" si="163"/>
        <v/>
      </c>
      <c r="P546" t="str">
        <f t="shared" si="163"/>
        <v/>
      </c>
      <c r="Q546" t="str">
        <f t="shared" si="163"/>
        <v/>
      </c>
      <c r="R546" t="str">
        <f t="shared" si="163"/>
        <v/>
      </c>
      <c r="S546" t="str">
        <f t="shared" si="163"/>
        <v/>
      </c>
      <c r="T546" t="str">
        <f t="shared" si="163"/>
        <v/>
      </c>
      <c r="U546" t="str">
        <f t="shared" si="164"/>
        <v/>
      </c>
    </row>
    <row r="547" spans="1:21" x14ac:dyDescent="0.25">
      <c r="A547" t="str">
        <f>Database!A547</f>
        <v>CBJ</v>
      </c>
      <c r="B547" t="str">
        <f>Database!F547</f>
        <v>CAN</v>
      </c>
      <c r="C547">
        <f>Database!G547</f>
        <v>886666</v>
      </c>
      <c r="D547" t="str">
        <f t="shared" si="162"/>
        <v/>
      </c>
      <c r="E547" t="str">
        <f t="shared" si="162"/>
        <v/>
      </c>
      <c r="F547" t="str">
        <f t="shared" si="162"/>
        <v/>
      </c>
      <c r="G547">
        <f t="shared" si="162"/>
        <v>886666</v>
      </c>
      <c r="H547" t="str">
        <f t="shared" si="162"/>
        <v/>
      </c>
      <c r="I547" t="str">
        <f t="shared" si="162"/>
        <v/>
      </c>
      <c r="J547" t="str">
        <f t="shared" si="162"/>
        <v/>
      </c>
      <c r="K547" t="str">
        <f t="shared" si="162"/>
        <v/>
      </c>
      <c r="L547" t="str">
        <f t="shared" si="162"/>
        <v/>
      </c>
      <c r="M547" t="str">
        <f t="shared" si="162"/>
        <v/>
      </c>
      <c r="N547" t="str">
        <f t="shared" si="163"/>
        <v/>
      </c>
      <c r="O547" t="str">
        <f t="shared" si="163"/>
        <v/>
      </c>
      <c r="P547" t="str">
        <f t="shared" si="163"/>
        <v/>
      </c>
      <c r="Q547" t="str">
        <f t="shared" si="163"/>
        <v/>
      </c>
      <c r="R547" t="str">
        <f t="shared" si="163"/>
        <v/>
      </c>
      <c r="S547" t="str">
        <f t="shared" si="163"/>
        <v/>
      </c>
      <c r="T547" t="str">
        <f t="shared" si="163"/>
        <v/>
      </c>
      <c r="U547" t="str">
        <f t="shared" si="164"/>
        <v/>
      </c>
    </row>
    <row r="548" spans="1:21" x14ac:dyDescent="0.25">
      <c r="A548" t="str">
        <f>Database!A548</f>
        <v>CGY</v>
      </c>
      <c r="B548" t="str">
        <f>Database!F548</f>
        <v>SVK</v>
      </c>
      <c r="C548">
        <f>Database!G548</f>
        <v>886666</v>
      </c>
      <c r="D548" t="str">
        <f t="shared" si="162"/>
        <v/>
      </c>
      <c r="E548" t="str">
        <f t="shared" si="162"/>
        <v/>
      </c>
      <c r="F548" t="str">
        <f t="shared" si="162"/>
        <v/>
      </c>
      <c r="G548" t="str">
        <f t="shared" si="162"/>
        <v/>
      </c>
      <c r="H548" t="str">
        <f t="shared" si="162"/>
        <v/>
      </c>
      <c r="I548" t="str">
        <f t="shared" si="162"/>
        <v/>
      </c>
      <c r="J548" t="str">
        <f t="shared" si="162"/>
        <v/>
      </c>
      <c r="K548" t="str">
        <f t="shared" si="162"/>
        <v/>
      </c>
      <c r="L548" t="str">
        <f t="shared" si="162"/>
        <v/>
      </c>
      <c r="M548" t="str">
        <f t="shared" si="162"/>
        <v/>
      </c>
      <c r="N548" t="str">
        <f t="shared" si="163"/>
        <v/>
      </c>
      <c r="O548" t="str">
        <f t="shared" si="163"/>
        <v/>
      </c>
      <c r="P548" t="str">
        <f t="shared" si="163"/>
        <v/>
      </c>
      <c r="Q548">
        <f t="shared" si="163"/>
        <v>886666</v>
      </c>
      <c r="R548" t="str">
        <f t="shared" si="163"/>
        <v/>
      </c>
      <c r="S548" t="str">
        <f t="shared" si="163"/>
        <v/>
      </c>
      <c r="T548" t="str">
        <f t="shared" si="163"/>
        <v/>
      </c>
      <c r="U548" t="str">
        <f t="shared" si="164"/>
        <v/>
      </c>
    </row>
    <row r="549" spans="1:21" x14ac:dyDescent="0.25">
      <c r="A549" t="str">
        <f>Database!A549</f>
        <v>DET</v>
      </c>
      <c r="B549" t="str">
        <f>Database!F549</f>
        <v>AUT</v>
      </c>
      <c r="C549">
        <f>Database!G549</f>
        <v>886666</v>
      </c>
      <c r="D549" t="str">
        <f t="shared" si="162"/>
        <v/>
      </c>
      <c r="E549">
        <f t="shared" si="162"/>
        <v>886666</v>
      </c>
      <c r="F549" t="str">
        <f t="shared" si="162"/>
        <v/>
      </c>
      <c r="G549" t="str">
        <f t="shared" si="162"/>
        <v/>
      </c>
      <c r="H549" t="str">
        <f t="shared" si="162"/>
        <v/>
      </c>
      <c r="I549" t="str">
        <f t="shared" si="162"/>
        <v/>
      </c>
      <c r="J549" t="str">
        <f t="shared" si="162"/>
        <v/>
      </c>
      <c r="K549" t="str">
        <f t="shared" si="162"/>
        <v/>
      </c>
      <c r="L549" t="str">
        <f t="shared" si="162"/>
        <v/>
      </c>
      <c r="M549" t="str">
        <f t="shared" si="162"/>
        <v/>
      </c>
      <c r="N549" t="str">
        <f t="shared" si="163"/>
        <v/>
      </c>
      <c r="O549" t="str">
        <f t="shared" si="163"/>
        <v/>
      </c>
      <c r="P549" t="str">
        <f t="shared" si="163"/>
        <v/>
      </c>
      <c r="Q549" t="str">
        <f t="shared" si="163"/>
        <v/>
      </c>
      <c r="R549" t="str">
        <f t="shared" si="163"/>
        <v/>
      </c>
      <c r="S549" t="str">
        <f t="shared" si="163"/>
        <v/>
      </c>
      <c r="T549" t="str">
        <f t="shared" si="163"/>
        <v/>
      </c>
      <c r="U549" t="str">
        <f t="shared" si="164"/>
        <v/>
      </c>
    </row>
    <row r="550" spans="1:21" x14ac:dyDescent="0.25">
      <c r="A550" t="str">
        <f>Database!A550</f>
        <v>EDM</v>
      </c>
      <c r="B550" t="str">
        <f>Database!F550</f>
        <v>CAN</v>
      </c>
      <c r="C550">
        <f>Database!G550</f>
        <v>886666</v>
      </c>
      <c r="D550" t="str">
        <f t="shared" si="162"/>
        <v/>
      </c>
      <c r="E550" t="str">
        <f t="shared" si="162"/>
        <v/>
      </c>
      <c r="F550" t="str">
        <f t="shared" si="162"/>
        <v/>
      </c>
      <c r="G550">
        <f t="shared" si="162"/>
        <v>886666</v>
      </c>
      <c r="H550" t="str">
        <f t="shared" si="162"/>
        <v/>
      </c>
      <c r="I550" t="str">
        <f t="shared" si="162"/>
        <v/>
      </c>
      <c r="J550" t="str">
        <f t="shared" si="162"/>
        <v/>
      </c>
      <c r="K550" t="str">
        <f t="shared" si="162"/>
        <v/>
      </c>
      <c r="L550" t="str">
        <f t="shared" si="162"/>
        <v/>
      </c>
      <c r="M550" t="str">
        <f t="shared" si="162"/>
        <v/>
      </c>
      <c r="N550" t="str">
        <f t="shared" si="163"/>
        <v/>
      </c>
      <c r="O550" t="str">
        <f t="shared" si="163"/>
        <v/>
      </c>
      <c r="P550" t="str">
        <f t="shared" si="163"/>
        <v/>
      </c>
      <c r="Q550" t="str">
        <f t="shared" si="163"/>
        <v/>
      </c>
      <c r="R550" t="str">
        <f t="shared" si="163"/>
        <v/>
      </c>
      <c r="S550" t="str">
        <f t="shared" si="163"/>
        <v/>
      </c>
      <c r="T550" t="str">
        <f t="shared" si="163"/>
        <v/>
      </c>
      <c r="U550" t="str">
        <f t="shared" si="164"/>
        <v/>
      </c>
    </row>
    <row r="551" spans="1:21" x14ac:dyDescent="0.25">
      <c r="A551" t="str">
        <f>Database!A551</f>
        <v>SEA</v>
      </c>
      <c r="B551" t="str">
        <f>Database!F551</f>
        <v>CAN</v>
      </c>
      <c r="C551">
        <f>Database!G551</f>
        <v>886666</v>
      </c>
      <c r="D551" t="str">
        <f t="shared" si="162"/>
        <v/>
      </c>
      <c r="E551" t="str">
        <f t="shared" si="162"/>
        <v/>
      </c>
      <c r="F551" t="str">
        <f t="shared" si="162"/>
        <v/>
      </c>
      <c r="G551">
        <f t="shared" si="162"/>
        <v>886666</v>
      </c>
      <c r="H551" t="str">
        <f t="shared" si="162"/>
        <v/>
      </c>
      <c r="I551" t="str">
        <f t="shared" si="162"/>
        <v/>
      </c>
      <c r="J551" t="str">
        <f t="shared" si="162"/>
        <v/>
      </c>
      <c r="K551" t="str">
        <f t="shared" si="162"/>
        <v/>
      </c>
      <c r="L551" t="str">
        <f t="shared" si="162"/>
        <v/>
      </c>
      <c r="M551" t="str">
        <f t="shared" si="162"/>
        <v/>
      </c>
      <c r="N551" t="str">
        <f t="shared" si="163"/>
        <v/>
      </c>
      <c r="O551" t="str">
        <f t="shared" si="163"/>
        <v/>
      </c>
      <c r="P551" t="str">
        <f t="shared" si="163"/>
        <v/>
      </c>
      <c r="Q551" t="str">
        <f t="shared" si="163"/>
        <v/>
      </c>
      <c r="R551" t="str">
        <f t="shared" si="163"/>
        <v/>
      </c>
      <c r="S551" t="str">
        <f t="shared" si="163"/>
        <v/>
      </c>
      <c r="T551" t="str">
        <f t="shared" si="163"/>
        <v/>
      </c>
      <c r="U551" t="str">
        <f t="shared" si="164"/>
        <v/>
      </c>
    </row>
    <row r="552" spans="1:21" x14ac:dyDescent="0.25">
      <c r="A552" t="str">
        <f>Database!A552</f>
        <v>BOS</v>
      </c>
      <c r="B552" t="str">
        <f>Database!F552</f>
        <v>CZE</v>
      </c>
      <c r="C552">
        <f>Database!G552</f>
        <v>875000</v>
      </c>
      <c r="D552" t="str">
        <f t="shared" ref="D552:M561" si="165">IF($B552=D$1,$C552,"")</f>
        <v/>
      </c>
      <c r="E552" t="str">
        <f t="shared" si="165"/>
        <v/>
      </c>
      <c r="F552" t="str">
        <f t="shared" si="165"/>
        <v/>
      </c>
      <c r="G552" t="str">
        <f t="shared" si="165"/>
        <v/>
      </c>
      <c r="H552" t="str">
        <f t="shared" si="165"/>
        <v/>
      </c>
      <c r="I552">
        <f t="shared" si="165"/>
        <v>875000</v>
      </c>
      <c r="J552" t="str">
        <f t="shared" si="165"/>
        <v/>
      </c>
      <c r="K552" t="str">
        <f t="shared" si="165"/>
        <v/>
      </c>
      <c r="L552" t="str">
        <f t="shared" si="165"/>
        <v/>
      </c>
      <c r="M552" t="str">
        <f t="shared" si="165"/>
        <v/>
      </c>
      <c r="N552" t="str">
        <f t="shared" ref="N552:T561" si="166">IF($B552=N$1,$C552,"")</f>
        <v/>
      </c>
      <c r="O552" t="str">
        <f t="shared" si="166"/>
        <v/>
      </c>
      <c r="P552" t="str">
        <f t="shared" si="166"/>
        <v/>
      </c>
      <c r="Q552" t="str">
        <f t="shared" si="166"/>
        <v/>
      </c>
      <c r="R552" t="str">
        <f t="shared" si="166"/>
        <v/>
      </c>
      <c r="S552" t="str">
        <f t="shared" si="166"/>
        <v/>
      </c>
      <c r="T552" t="str">
        <f t="shared" si="166"/>
        <v/>
      </c>
      <c r="U552" t="str">
        <f t="shared" ref="U552:U561" si="167">IF($B552=U$1,$C552,"")</f>
        <v/>
      </c>
    </row>
    <row r="553" spans="1:21" x14ac:dyDescent="0.25">
      <c r="A553" t="str">
        <f>Database!A553</f>
        <v>TOR</v>
      </c>
      <c r="B553" t="str">
        <f>Database!F553</f>
        <v>USA</v>
      </c>
      <c r="C553">
        <f>Database!G553</f>
        <v>875000</v>
      </c>
      <c r="D553" t="str">
        <f t="shared" si="165"/>
        <v/>
      </c>
      <c r="E553" t="str">
        <f t="shared" si="165"/>
        <v/>
      </c>
      <c r="F553" t="str">
        <f t="shared" si="165"/>
        <v/>
      </c>
      <c r="G553" t="str">
        <f t="shared" si="165"/>
        <v/>
      </c>
      <c r="H553" t="str">
        <f t="shared" si="165"/>
        <v/>
      </c>
      <c r="I553" t="str">
        <f t="shared" si="165"/>
        <v/>
      </c>
      <c r="J553" t="str">
        <f t="shared" si="165"/>
        <v/>
      </c>
      <c r="K553" t="str">
        <f t="shared" si="165"/>
        <v/>
      </c>
      <c r="L553" t="str">
        <f t="shared" si="165"/>
        <v/>
      </c>
      <c r="M553" t="str">
        <f t="shared" si="165"/>
        <v/>
      </c>
      <c r="N553" t="str">
        <f t="shared" si="166"/>
        <v/>
      </c>
      <c r="O553" t="str">
        <f t="shared" si="166"/>
        <v/>
      </c>
      <c r="P553" t="str">
        <f t="shared" si="166"/>
        <v/>
      </c>
      <c r="Q553" t="str">
        <f t="shared" si="166"/>
        <v/>
      </c>
      <c r="R553" t="str">
        <f t="shared" si="166"/>
        <v/>
      </c>
      <c r="S553" t="str">
        <f t="shared" si="166"/>
        <v/>
      </c>
      <c r="T553">
        <f t="shared" si="166"/>
        <v>875000</v>
      </c>
      <c r="U553" t="str">
        <f t="shared" si="167"/>
        <v/>
      </c>
    </row>
    <row r="554" spans="1:21" x14ac:dyDescent="0.25">
      <c r="A554" t="str">
        <f>Database!A554</f>
        <v>VAN</v>
      </c>
      <c r="B554" t="str">
        <f>Database!F554</f>
        <v>FIN</v>
      </c>
      <c r="C554">
        <f>Database!G554</f>
        <v>875000</v>
      </c>
      <c r="D554" t="str">
        <f t="shared" si="165"/>
        <v/>
      </c>
      <c r="E554" t="str">
        <f t="shared" si="165"/>
        <v/>
      </c>
      <c r="F554" t="str">
        <f t="shared" si="165"/>
        <v/>
      </c>
      <c r="G554" t="str">
        <f t="shared" si="165"/>
        <v/>
      </c>
      <c r="H554" t="str">
        <f t="shared" si="165"/>
        <v/>
      </c>
      <c r="I554" t="str">
        <f t="shared" si="165"/>
        <v/>
      </c>
      <c r="J554" t="str">
        <f t="shared" si="165"/>
        <v/>
      </c>
      <c r="K554" t="str">
        <f t="shared" si="165"/>
        <v/>
      </c>
      <c r="L554">
        <f t="shared" si="165"/>
        <v>875000</v>
      </c>
      <c r="M554" t="str">
        <f t="shared" si="165"/>
        <v/>
      </c>
      <c r="N554" t="str">
        <f t="shared" si="166"/>
        <v/>
      </c>
      <c r="O554" t="str">
        <f t="shared" si="166"/>
        <v/>
      </c>
      <c r="P554" t="str">
        <f t="shared" si="166"/>
        <v/>
      </c>
      <c r="Q554" t="str">
        <f t="shared" si="166"/>
        <v/>
      </c>
      <c r="R554" t="str">
        <f t="shared" si="166"/>
        <v/>
      </c>
      <c r="S554" t="str">
        <f t="shared" si="166"/>
        <v/>
      </c>
      <c r="T554" t="str">
        <f t="shared" si="166"/>
        <v/>
      </c>
      <c r="U554" t="str">
        <f t="shared" si="167"/>
        <v/>
      </c>
    </row>
    <row r="555" spans="1:21" x14ac:dyDescent="0.25">
      <c r="A555" t="str">
        <f>Database!A555</f>
        <v>VEG</v>
      </c>
      <c r="B555" t="str">
        <f>Database!F555</f>
        <v>CHE</v>
      </c>
      <c r="C555">
        <f>Database!G555</f>
        <v>875000</v>
      </c>
      <c r="D555" t="str">
        <f t="shared" si="165"/>
        <v/>
      </c>
      <c r="E555" t="str">
        <f t="shared" si="165"/>
        <v/>
      </c>
      <c r="F555" t="str">
        <f t="shared" si="165"/>
        <v/>
      </c>
      <c r="G555" t="str">
        <f t="shared" si="165"/>
        <v/>
      </c>
      <c r="H555">
        <f t="shared" si="165"/>
        <v>875000</v>
      </c>
      <c r="I555" t="str">
        <f t="shared" si="165"/>
        <v/>
      </c>
      <c r="J555" t="str">
        <f t="shared" si="165"/>
        <v/>
      </c>
      <c r="K555" t="str">
        <f t="shared" si="165"/>
        <v/>
      </c>
      <c r="L555" t="str">
        <f t="shared" si="165"/>
        <v/>
      </c>
      <c r="M555" t="str">
        <f t="shared" si="165"/>
        <v/>
      </c>
      <c r="N555" t="str">
        <f t="shared" si="166"/>
        <v/>
      </c>
      <c r="O555" t="str">
        <f t="shared" si="166"/>
        <v/>
      </c>
      <c r="P555" t="str">
        <f t="shared" si="166"/>
        <v/>
      </c>
      <c r="Q555" t="str">
        <f t="shared" si="166"/>
        <v/>
      </c>
      <c r="R555" t="str">
        <f t="shared" si="166"/>
        <v/>
      </c>
      <c r="S555" t="str">
        <f t="shared" si="166"/>
        <v/>
      </c>
      <c r="T555" t="str">
        <f t="shared" si="166"/>
        <v/>
      </c>
      <c r="U555" t="str">
        <f t="shared" si="167"/>
        <v/>
      </c>
    </row>
    <row r="556" spans="1:21" x14ac:dyDescent="0.25">
      <c r="A556" t="str">
        <f>Database!A556</f>
        <v>BOS</v>
      </c>
      <c r="B556" t="str">
        <f>Database!F556</f>
        <v>CAN</v>
      </c>
      <c r="C556">
        <f>Database!G556</f>
        <v>870000</v>
      </c>
      <c r="D556" t="str">
        <f t="shared" si="165"/>
        <v/>
      </c>
      <c r="E556" t="str">
        <f t="shared" si="165"/>
        <v/>
      </c>
      <c r="F556" t="str">
        <f t="shared" si="165"/>
        <v/>
      </c>
      <c r="G556">
        <f t="shared" si="165"/>
        <v>870000</v>
      </c>
      <c r="H556" t="str">
        <f t="shared" si="165"/>
        <v/>
      </c>
      <c r="I556" t="str">
        <f t="shared" si="165"/>
        <v/>
      </c>
      <c r="J556" t="str">
        <f t="shared" si="165"/>
        <v/>
      </c>
      <c r="K556" t="str">
        <f t="shared" si="165"/>
        <v/>
      </c>
      <c r="L556" t="str">
        <f t="shared" si="165"/>
        <v/>
      </c>
      <c r="M556" t="str">
        <f t="shared" si="165"/>
        <v/>
      </c>
      <c r="N556" t="str">
        <f t="shared" si="166"/>
        <v/>
      </c>
      <c r="O556" t="str">
        <f t="shared" si="166"/>
        <v/>
      </c>
      <c r="P556" t="str">
        <f t="shared" si="166"/>
        <v/>
      </c>
      <c r="Q556" t="str">
        <f t="shared" si="166"/>
        <v/>
      </c>
      <c r="R556" t="str">
        <f t="shared" si="166"/>
        <v/>
      </c>
      <c r="S556" t="str">
        <f t="shared" si="166"/>
        <v/>
      </c>
      <c r="T556" t="str">
        <f t="shared" si="166"/>
        <v/>
      </c>
      <c r="U556" t="str">
        <f t="shared" si="167"/>
        <v/>
      </c>
    </row>
    <row r="557" spans="1:21" x14ac:dyDescent="0.25">
      <c r="A557" t="str">
        <f>Database!A557</f>
        <v>BOS</v>
      </c>
      <c r="B557" t="str">
        <f>Database!F557</f>
        <v>USA</v>
      </c>
      <c r="C557">
        <f>Database!G557</f>
        <v>867500</v>
      </c>
      <c r="D557" t="str">
        <f t="shared" si="165"/>
        <v/>
      </c>
      <c r="E557" t="str">
        <f t="shared" si="165"/>
        <v/>
      </c>
      <c r="F557" t="str">
        <f t="shared" si="165"/>
        <v/>
      </c>
      <c r="G557" t="str">
        <f t="shared" si="165"/>
        <v/>
      </c>
      <c r="H557" t="str">
        <f t="shared" si="165"/>
        <v/>
      </c>
      <c r="I557" t="str">
        <f t="shared" si="165"/>
        <v/>
      </c>
      <c r="J557" t="str">
        <f t="shared" si="165"/>
        <v/>
      </c>
      <c r="K557" t="str">
        <f t="shared" si="165"/>
        <v/>
      </c>
      <c r="L557" t="str">
        <f t="shared" si="165"/>
        <v/>
      </c>
      <c r="M557" t="str">
        <f t="shared" si="165"/>
        <v/>
      </c>
      <c r="N557" t="str">
        <f t="shared" si="166"/>
        <v/>
      </c>
      <c r="O557" t="str">
        <f t="shared" si="166"/>
        <v/>
      </c>
      <c r="P557" t="str">
        <f t="shared" si="166"/>
        <v/>
      </c>
      <c r="Q557" t="str">
        <f t="shared" si="166"/>
        <v/>
      </c>
      <c r="R557" t="str">
        <f t="shared" si="166"/>
        <v/>
      </c>
      <c r="S557" t="str">
        <f t="shared" si="166"/>
        <v/>
      </c>
      <c r="T557">
        <f t="shared" si="166"/>
        <v>867500</v>
      </c>
      <c r="U557" t="str">
        <f t="shared" si="167"/>
        <v/>
      </c>
    </row>
    <row r="558" spans="1:21" x14ac:dyDescent="0.25">
      <c r="A558" t="str">
        <f>Database!A558</f>
        <v>DAL</v>
      </c>
      <c r="B558" t="str">
        <f>Database!F558</f>
        <v>CAN</v>
      </c>
      <c r="C558">
        <f>Database!G558</f>
        <v>867500</v>
      </c>
      <c r="D558" t="str">
        <f t="shared" si="165"/>
        <v/>
      </c>
      <c r="E558" t="str">
        <f t="shared" si="165"/>
        <v/>
      </c>
      <c r="F558" t="str">
        <f t="shared" si="165"/>
        <v/>
      </c>
      <c r="G558">
        <f t="shared" si="165"/>
        <v>867500</v>
      </c>
      <c r="H558" t="str">
        <f t="shared" si="165"/>
        <v/>
      </c>
      <c r="I558" t="str">
        <f t="shared" si="165"/>
        <v/>
      </c>
      <c r="J558" t="str">
        <f t="shared" si="165"/>
        <v/>
      </c>
      <c r="K558" t="str">
        <f t="shared" si="165"/>
        <v/>
      </c>
      <c r="L558" t="str">
        <f t="shared" si="165"/>
        <v/>
      </c>
      <c r="M558" t="str">
        <f t="shared" si="165"/>
        <v/>
      </c>
      <c r="N558" t="str">
        <f t="shared" si="166"/>
        <v/>
      </c>
      <c r="O558" t="str">
        <f t="shared" si="166"/>
        <v/>
      </c>
      <c r="P558" t="str">
        <f t="shared" si="166"/>
        <v/>
      </c>
      <c r="Q558" t="str">
        <f t="shared" si="166"/>
        <v/>
      </c>
      <c r="R558" t="str">
        <f t="shared" si="166"/>
        <v/>
      </c>
      <c r="S558" t="str">
        <f t="shared" si="166"/>
        <v/>
      </c>
      <c r="T558" t="str">
        <f t="shared" si="166"/>
        <v/>
      </c>
      <c r="U558" t="str">
        <f t="shared" si="167"/>
        <v/>
      </c>
    </row>
    <row r="559" spans="1:21" x14ac:dyDescent="0.25">
      <c r="A559" t="str">
        <f>Database!A559</f>
        <v>LAK</v>
      </c>
      <c r="B559" t="str">
        <f>Database!F559</f>
        <v>USA</v>
      </c>
      <c r="C559">
        <f>Database!G559</f>
        <v>867500</v>
      </c>
      <c r="D559" t="str">
        <f t="shared" si="165"/>
        <v/>
      </c>
      <c r="E559" t="str">
        <f t="shared" si="165"/>
        <v/>
      </c>
      <c r="F559" t="str">
        <f t="shared" si="165"/>
        <v/>
      </c>
      <c r="G559" t="str">
        <f t="shared" si="165"/>
        <v/>
      </c>
      <c r="H559" t="str">
        <f t="shared" si="165"/>
        <v/>
      </c>
      <c r="I559" t="str">
        <f t="shared" si="165"/>
        <v/>
      </c>
      <c r="J559" t="str">
        <f t="shared" si="165"/>
        <v/>
      </c>
      <c r="K559" t="str">
        <f t="shared" si="165"/>
        <v/>
      </c>
      <c r="L559" t="str">
        <f t="shared" si="165"/>
        <v/>
      </c>
      <c r="M559" t="str">
        <f t="shared" si="165"/>
        <v/>
      </c>
      <c r="N559" t="str">
        <f t="shared" si="166"/>
        <v/>
      </c>
      <c r="O559" t="str">
        <f t="shared" si="166"/>
        <v/>
      </c>
      <c r="P559" t="str">
        <f t="shared" si="166"/>
        <v/>
      </c>
      <c r="Q559" t="str">
        <f t="shared" si="166"/>
        <v/>
      </c>
      <c r="R559" t="str">
        <f t="shared" si="166"/>
        <v/>
      </c>
      <c r="S559" t="str">
        <f t="shared" si="166"/>
        <v/>
      </c>
      <c r="T559">
        <f t="shared" si="166"/>
        <v>867500</v>
      </c>
      <c r="U559" t="str">
        <f t="shared" si="167"/>
        <v/>
      </c>
    </row>
    <row r="560" spans="1:21" x14ac:dyDescent="0.25">
      <c r="A560" t="str">
        <f>Database!A560</f>
        <v>NYR</v>
      </c>
      <c r="B560" t="str">
        <f>Database!F560</f>
        <v>USA</v>
      </c>
      <c r="C560">
        <f>Database!G560</f>
        <v>867500</v>
      </c>
      <c r="D560" t="str">
        <f t="shared" si="165"/>
        <v/>
      </c>
      <c r="E560" t="str">
        <f t="shared" si="165"/>
        <v/>
      </c>
      <c r="F560" t="str">
        <f t="shared" si="165"/>
        <v/>
      </c>
      <c r="G560" t="str">
        <f t="shared" si="165"/>
        <v/>
      </c>
      <c r="H560" t="str">
        <f t="shared" si="165"/>
        <v/>
      </c>
      <c r="I560" t="str">
        <f t="shared" si="165"/>
        <v/>
      </c>
      <c r="J560" t="str">
        <f t="shared" si="165"/>
        <v/>
      </c>
      <c r="K560" t="str">
        <f t="shared" si="165"/>
        <v/>
      </c>
      <c r="L560" t="str">
        <f t="shared" si="165"/>
        <v/>
      </c>
      <c r="M560" t="str">
        <f t="shared" si="165"/>
        <v/>
      </c>
      <c r="N560" t="str">
        <f t="shared" si="166"/>
        <v/>
      </c>
      <c r="O560" t="str">
        <f t="shared" si="166"/>
        <v/>
      </c>
      <c r="P560" t="str">
        <f t="shared" si="166"/>
        <v/>
      </c>
      <c r="Q560" t="str">
        <f t="shared" si="166"/>
        <v/>
      </c>
      <c r="R560" t="str">
        <f t="shared" si="166"/>
        <v/>
      </c>
      <c r="S560" t="str">
        <f t="shared" si="166"/>
        <v/>
      </c>
      <c r="T560">
        <f t="shared" si="166"/>
        <v>867500</v>
      </c>
      <c r="U560" t="str">
        <f t="shared" si="167"/>
        <v/>
      </c>
    </row>
    <row r="561" spans="1:21" x14ac:dyDescent="0.25">
      <c r="A561" t="str">
        <f>Database!A561</f>
        <v>CHI</v>
      </c>
      <c r="B561" t="str">
        <f>Database!F561</f>
        <v>CAN</v>
      </c>
      <c r="C561">
        <f>Database!G561</f>
        <v>865000</v>
      </c>
      <c r="D561" t="str">
        <f t="shared" si="165"/>
        <v/>
      </c>
      <c r="E561" t="str">
        <f t="shared" si="165"/>
        <v/>
      </c>
      <c r="F561" t="str">
        <f t="shared" si="165"/>
        <v/>
      </c>
      <c r="G561">
        <f t="shared" si="165"/>
        <v>865000</v>
      </c>
      <c r="H561" t="str">
        <f t="shared" si="165"/>
        <v/>
      </c>
      <c r="I561" t="str">
        <f t="shared" si="165"/>
        <v/>
      </c>
      <c r="J561" t="str">
        <f t="shared" si="165"/>
        <v/>
      </c>
      <c r="K561" t="str">
        <f t="shared" si="165"/>
        <v/>
      </c>
      <c r="L561" t="str">
        <f t="shared" si="165"/>
        <v/>
      </c>
      <c r="M561" t="str">
        <f t="shared" si="165"/>
        <v/>
      </c>
      <c r="N561" t="str">
        <f t="shared" si="166"/>
        <v/>
      </c>
      <c r="O561" t="str">
        <f t="shared" si="166"/>
        <v/>
      </c>
      <c r="P561" t="str">
        <f t="shared" si="166"/>
        <v/>
      </c>
      <c r="Q561" t="str">
        <f t="shared" si="166"/>
        <v/>
      </c>
      <c r="R561" t="str">
        <f t="shared" si="166"/>
        <v/>
      </c>
      <c r="S561" t="str">
        <f t="shared" si="166"/>
        <v/>
      </c>
      <c r="T561" t="str">
        <f t="shared" si="166"/>
        <v/>
      </c>
      <c r="U561" t="str">
        <f t="shared" si="167"/>
        <v/>
      </c>
    </row>
    <row r="562" spans="1:21" x14ac:dyDescent="0.25">
      <c r="A562" t="str">
        <f>Database!A562</f>
        <v>DAL</v>
      </c>
      <c r="B562" t="str">
        <f>Database!F562</f>
        <v>CHE</v>
      </c>
      <c r="C562">
        <f>Database!G562</f>
        <v>865000</v>
      </c>
      <c r="D562" t="str">
        <f t="shared" ref="D562:M571" si="168">IF($B562=D$1,$C562,"")</f>
        <v/>
      </c>
      <c r="E562" t="str">
        <f t="shared" si="168"/>
        <v/>
      </c>
      <c r="F562" t="str">
        <f t="shared" si="168"/>
        <v/>
      </c>
      <c r="G562" t="str">
        <f t="shared" si="168"/>
        <v/>
      </c>
      <c r="H562">
        <f t="shared" si="168"/>
        <v>865000</v>
      </c>
      <c r="I562" t="str">
        <f t="shared" si="168"/>
        <v/>
      </c>
      <c r="J562" t="str">
        <f t="shared" si="168"/>
        <v/>
      </c>
      <c r="K562" t="str">
        <f t="shared" si="168"/>
        <v/>
      </c>
      <c r="L562" t="str">
        <f t="shared" si="168"/>
        <v/>
      </c>
      <c r="M562" t="str">
        <f t="shared" si="168"/>
        <v/>
      </c>
      <c r="N562" t="str">
        <f t="shared" ref="N562:T571" si="169">IF($B562=N$1,$C562,"")</f>
        <v/>
      </c>
      <c r="O562" t="str">
        <f t="shared" si="169"/>
        <v/>
      </c>
      <c r="P562" t="str">
        <f t="shared" si="169"/>
        <v/>
      </c>
      <c r="Q562" t="str">
        <f t="shared" si="169"/>
        <v/>
      </c>
      <c r="R562" t="str">
        <f t="shared" si="169"/>
        <v/>
      </c>
      <c r="S562" t="str">
        <f t="shared" si="169"/>
        <v/>
      </c>
      <c r="T562" t="str">
        <f t="shared" si="169"/>
        <v/>
      </c>
      <c r="U562" t="str">
        <f t="shared" ref="U562:U571" si="170">IF($B562=U$1,$C562,"")</f>
        <v/>
      </c>
    </row>
    <row r="563" spans="1:21" x14ac:dyDescent="0.25">
      <c r="A563" t="str">
        <f>Database!A563</f>
        <v>BOS</v>
      </c>
      <c r="B563" t="str">
        <f>Database!F563</f>
        <v>SWE</v>
      </c>
      <c r="C563">
        <f>Database!G563</f>
        <v>863334</v>
      </c>
      <c r="D563" t="str">
        <f t="shared" si="168"/>
        <v/>
      </c>
      <c r="E563" t="str">
        <f t="shared" si="168"/>
        <v/>
      </c>
      <c r="F563" t="str">
        <f t="shared" si="168"/>
        <v/>
      </c>
      <c r="G563" t="str">
        <f t="shared" si="168"/>
        <v/>
      </c>
      <c r="H563" t="str">
        <f t="shared" si="168"/>
        <v/>
      </c>
      <c r="I563" t="str">
        <f t="shared" si="168"/>
        <v/>
      </c>
      <c r="J563" t="str">
        <f t="shared" si="168"/>
        <v/>
      </c>
      <c r="K563" t="str">
        <f t="shared" si="168"/>
        <v/>
      </c>
      <c r="L563" t="str">
        <f t="shared" si="168"/>
        <v/>
      </c>
      <c r="M563" t="str">
        <f t="shared" si="168"/>
        <v/>
      </c>
      <c r="N563" t="str">
        <f t="shared" si="169"/>
        <v/>
      </c>
      <c r="O563" t="str">
        <f t="shared" si="169"/>
        <v/>
      </c>
      <c r="P563" t="str">
        <f t="shared" si="169"/>
        <v/>
      </c>
      <c r="Q563" t="str">
        <f t="shared" si="169"/>
        <v/>
      </c>
      <c r="R563" t="str">
        <f t="shared" si="169"/>
        <v/>
      </c>
      <c r="S563">
        <f t="shared" si="169"/>
        <v>863334</v>
      </c>
      <c r="T563" t="str">
        <f t="shared" si="169"/>
        <v/>
      </c>
      <c r="U563" t="str">
        <f t="shared" si="170"/>
        <v/>
      </c>
    </row>
    <row r="564" spans="1:21" x14ac:dyDescent="0.25">
      <c r="A564" t="str">
        <f>Database!A564</f>
        <v>CGY</v>
      </c>
      <c r="B564" t="str">
        <f>Database!F564</f>
        <v>CAN</v>
      </c>
      <c r="C564">
        <f>Database!G564</f>
        <v>863334</v>
      </c>
      <c r="D564" t="str">
        <f t="shared" si="168"/>
        <v/>
      </c>
      <c r="E564" t="str">
        <f t="shared" si="168"/>
        <v/>
      </c>
      <c r="F564" t="str">
        <f t="shared" si="168"/>
        <v/>
      </c>
      <c r="G564">
        <f t="shared" si="168"/>
        <v>863334</v>
      </c>
      <c r="H564" t="str">
        <f t="shared" si="168"/>
        <v/>
      </c>
      <c r="I564" t="str">
        <f t="shared" si="168"/>
        <v/>
      </c>
      <c r="J564" t="str">
        <f t="shared" si="168"/>
        <v/>
      </c>
      <c r="K564" t="str">
        <f t="shared" si="168"/>
        <v/>
      </c>
      <c r="L564" t="str">
        <f t="shared" si="168"/>
        <v/>
      </c>
      <c r="M564" t="str">
        <f t="shared" si="168"/>
        <v/>
      </c>
      <c r="N564" t="str">
        <f t="shared" si="169"/>
        <v/>
      </c>
      <c r="O564" t="str">
        <f t="shared" si="169"/>
        <v/>
      </c>
      <c r="P564" t="str">
        <f t="shared" si="169"/>
        <v/>
      </c>
      <c r="Q564" t="str">
        <f t="shared" si="169"/>
        <v/>
      </c>
      <c r="R564" t="str">
        <f t="shared" si="169"/>
        <v/>
      </c>
      <c r="S564" t="str">
        <f t="shared" si="169"/>
        <v/>
      </c>
      <c r="T564" t="str">
        <f t="shared" si="169"/>
        <v/>
      </c>
      <c r="U564" t="str">
        <f t="shared" si="170"/>
        <v/>
      </c>
    </row>
    <row r="565" spans="1:21" x14ac:dyDescent="0.25">
      <c r="A565" t="str">
        <f>Database!A565</f>
        <v>LAK</v>
      </c>
      <c r="B565" t="str">
        <f>Database!F565</f>
        <v>CAN</v>
      </c>
      <c r="C565">
        <f>Database!G565</f>
        <v>863334</v>
      </c>
      <c r="D565" t="str">
        <f t="shared" si="168"/>
        <v/>
      </c>
      <c r="E565" t="str">
        <f t="shared" si="168"/>
        <v/>
      </c>
      <c r="F565" t="str">
        <f t="shared" si="168"/>
        <v/>
      </c>
      <c r="G565">
        <f t="shared" si="168"/>
        <v>863334</v>
      </c>
      <c r="H565" t="str">
        <f t="shared" si="168"/>
        <v/>
      </c>
      <c r="I565" t="str">
        <f t="shared" si="168"/>
        <v/>
      </c>
      <c r="J565" t="str">
        <f t="shared" si="168"/>
        <v/>
      </c>
      <c r="K565" t="str">
        <f t="shared" si="168"/>
        <v/>
      </c>
      <c r="L565" t="str">
        <f t="shared" si="168"/>
        <v/>
      </c>
      <c r="M565" t="str">
        <f t="shared" si="168"/>
        <v/>
      </c>
      <c r="N565" t="str">
        <f t="shared" si="169"/>
        <v/>
      </c>
      <c r="O565" t="str">
        <f t="shared" si="169"/>
        <v/>
      </c>
      <c r="P565" t="str">
        <f t="shared" si="169"/>
        <v/>
      </c>
      <c r="Q565" t="str">
        <f t="shared" si="169"/>
        <v/>
      </c>
      <c r="R565" t="str">
        <f t="shared" si="169"/>
        <v/>
      </c>
      <c r="S565" t="str">
        <f t="shared" si="169"/>
        <v/>
      </c>
      <c r="T565" t="str">
        <f t="shared" si="169"/>
        <v/>
      </c>
      <c r="U565" t="str">
        <f t="shared" si="170"/>
        <v/>
      </c>
    </row>
    <row r="566" spans="1:21" x14ac:dyDescent="0.25">
      <c r="A566" t="str">
        <f>Database!A566</f>
        <v>MTL</v>
      </c>
      <c r="B566" t="str">
        <f>Database!F566</f>
        <v>CAN</v>
      </c>
      <c r="C566">
        <f>Database!G566</f>
        <v>863334</v>
      </c>
      <c r="D566" t="str">
        <f t="shared" si="168"/>
        <v/>
      </c>
      <c r="E566" t="str">
        <f t="shared" si="168"/>
        <v/>
      </c>
      <c r="F566" t="str">
        <f t="shared" si="168"/>
        <v/>
      </c>
      <c r="G566">
        <f t="shared" si="168"/>
        <v>863334</v>
      </c>
      <c r="H566" t="str">
        <f t="shared" si="168"/>
        <v/>
      </c>
      <c r="I566" t="str">
        <f t="shared" si="168"/>
        <v/>
      </c>
      <c r="J566" t="str">
        <f t="shared" si="168"/>
        <v/>
      </c>
      <c r="K566" t="str">
        <f t="shared" si="168"/>
        <v/>
      </c>
      <c r="L566" t="str">
        <f t="shared" si="168"/>
        <v/>
      </c>
      <c r="M566" t="str">
        <f t="shared" si="168"/>
        <v/>
      </c>
      <c r="N566" t="str">
        <f t="shared" si="169"/>
        <v/>
      </c>
      <c r="O566" t="str">
        <f t="shared" si="169"/>
        <v/>
      </c>
      <c r="P566" t="str">
        <f t="shared" si="169"/>
        <v/>
      </c>
      <c r="Q566" t="str">
        <f t="shared" si="169"/>
        <v/>
      </c>
      <c r="R566" t="str">
        <f t="shared" si="169"/>
        <v/>
      </c>
      <c r="S566" t="str">
        <f t="shared" si="169"/>
        <v/>
      </c>
      <c r="T566" t="str">
        <f t="shared" si="169"/>
        <v/>
      </c>
      <c r="U566" t="str">
        <f t="shared" si="170"/>
        <v/>
      </c>
    </row>
    <row r="567" spans="1:21" x14ac:dyDescent="0.25">
      <c r="A567" t="str">
        <f>Database!A567</f>
        <v>WSH</v>
      </c>
      <c r="B567" t="str">
        <f>Database!F567</f>
        <v>CAN</v>
      </c>
      <c r="C567">
        <f>Database!G567</f>
        <v>863333</v>
      </c>
      <c r="D567" t="str">
        <f t="shared" si="168"/>
        <v/>
      </c>
      <c r="E567" t="str">
        <f t="shared" si="168"/>
        <v/>
      </c>
      <c r="F567" t="str">
        <f t="shared" si="168"/>
        <v/>
      </c>
      <c r="G567">
        <f t="shared" si="168"/>
        <v>863333</v>
      </c>
      <c r="H567" t="str">
        <f t="shared" si="168"/>
        <v/>
      </c>
      <c r="I567" t="str">
        <f t="shared" si="168"/>
        <v/>
      </c>
      <c r="J567" t="str">
        <f t="shared" si="168"/>
        <v/>
      </c>
      <c r="K567" t="str">
        <f t="shared" si="168"/>
        <v/>
      </c>
      <c r="L567" t="str">
        <f t="shared" si="168"/>
        <v/>
      </c>
      <c r="M567" t="str">
        <f t="shared" si="168"/>
        <v/>
      </c>
      <c r="N567" t="str">
        <f t="shared" si="169"/>
        <v/>
      </c>
      <c r="O567" t="str">
        <f t="shared" si="169"/>
        <v/>
      </c>
      <c r="P567" t="str">
        <f t="shared" si="169"/>
        <v/>
      </c>
      <c r="Q567" t="str">
        <f t="shared" si="169"/>
        <v/>
      </c>
      <c r="R567" t="str">
        <f t="shared" si="169"/>
        <v/>
      </c>
      <c r="S567" t="str">
        <f t="shared" si="169"/>
        <v/>
      </c>
      <c r="T567" t="str">
        <f t="shared" si="169"/>
        <v/>
      </c>
      <c r="U567" t="str">
        <f t="shared" si="170"/>
        <v/>
      </c>
    </row>
    <row r="568" spans="1:21" x14ac:dyDescent="0.25">
      <c r="A568" t="str">
        <f>Database!A568</f>
        <v>BOS</v>
      </c>
      <c r="B568" t="str">
        <f>Database!F568</f>
        <v>CAN</v>
      </c>
      <c r="C568">
        <f>Database!G568</f>
        <v>860000</v>
      </c>
      <c r="D568" t="str">
        <f t="shared" si="168"/>
        <v/>
      </c>
      <c r="E568" t="str">
        <f t="shared" si="168"/>
        <v/>
      </c>
      <c r="F568" t="str">
        <f t="shared" si="168"/>
        <v/>
      </c>
      <c r="G568">
        <f t="shared" si="168"/>
        <v>860000</v>
      </c>
      <c r="H568" t="str">
        <f t="shared" si="168"/>
        <v/>
      </c>
      <c r="I568" t="str">
        <f t="shared" si="168"/>
        <v/>
      </c>
      <c r="J568" t="str">
        <f t="shared" si="168"/>
        <v/>
      </c>
      <c r="K568" t="str">
        <f t="shared" si="168"/>
        <v/>
      </c>
      <c r="L568" t="str">
        <f t="shared" si="168"/>
        <v/>
      </c>
      <c r="M568" t="str">
        <f t="shared" si="168"/>
        <v/>
      </c>
      <c r="N568" t="str">
        <f t="shared" si="169"/>
        <v/>
      </c>
      <c r="O568" t="str">
        <f t="shared" si="169"/>
        <v/>
      </c>
      <c r="P568" t="str">
        <f t="shared" si="169"/>
        <v/>
      </c>
      <c r="Q568" t="str">
        <f t="shared" si="169"/>
        <v/>
      </c>
      <c r="R568" t="str">
        <f t="shared" si="169"/>
        <v/>
      </c>
      <c r="S568" t="str">
        <f t="shared" si="169"/>
        <v/>
      </c>
      <c r="T568" t="str">
        <f t="shared" si="169"/>
        <v/>
      </c>
      <c r="U568" t="str">
        <f t="shared" si="170"/>
        <v/>
      </c>
    </row>
    <row r="569" spans="1:21" x14ac:dyDescent="0.25">
      <c r="A569" t="str">
        <f>Database!A569</f>
        <v>COL</v>
      </c>
      <c r="B569" t="str">
        <f>Database!F569</f>
        <v>RUS</v>
      </c>
      <c r="C569">
        <f>Database!G569</f>
        <v>858463</v>
      </c>
      <c r="D569" t="str">
        <f t="shared" si="168"/>
        <v/>
      </c>
      <c r="E569" t="str">
        <f t="shared" si="168"/>
        <v/>
      </c>
      <c r="F569" t="str">
        <f t="shared" si="168"/>
        <v/>
      </c>
      <c r="G569" t="str">
        <f t="shared" si="168"/>
        <v/>
      </c>
      <c r="H569" t="str">
        <f t="shared" si="168"/>
        <v/>
      </c>
      <c r="I569" t="str">
        <f t="shared" si="168"/>
        <v/>
      </c>
      <c r="J569" t="str">
        <f t="shared" si="168"/>
        <v/>
      </c>
      <c r="K569" t="str">
        <f t="shared" si="168"/>
        <v/>
      </c>
      <c r="L569" t="str">
        <f t="shared" si="168"/>
        <v/>
      </c>
      <c r="M569" t="str">
        <f t="shared" si="168"/>
        <v/>
      </c>
      <c r="N569" t="str">
        <f t="shared" si="169"/>
        <v/>
      </c>
      <c r="O569" t="str">
        <f t="shared" si="169"/>
        <v/>
      </c>
      <c r="P569">
        <f t="shared" si="169"/>
        <v>858463</v>
      </c>
      <c r="Q569" t="str">
        <f t="shared" si="169"/>
        <v/>
      </c>
      <c r="R569" t="str">
        <f t="shared" si="169"/>
        <v/>
      </c>
      <c r="S569" t="str">
        <f t="shared" si="169"/>
        <v/>
      </c>
      <c r="T569" t="str">
        <f t="shared" si="169"/>
        <v/>
      </c>
      <c r="U569" t="str">
        <f t="shared" si="170"/>
        <v/>
      </c>
    </row>
    <row r="570" spans="1:21" x14ac:dyDescent="0.25">
      <c r="A570" t="str">
        <f>Database!A570</f>
        <v>CHI</v>
      </c>
      <c r="B570" t="str">
        <f>Database!F570</f>
        <v>CAN</v>
      </c>
      <c r="C570">
        <f>Database!G570</f>
        <v>855833</v>
      </c>
      <c r="D570" t="str">
        <f t="shared" si="168"/>
        <v/>
      </c>
      <c r="E570" t="str">
        <f t="shared" si="168"/>
        <v/>
      </c>
      <c r="F570" t="str">
        <f t="shared" si="168"/>
        <v/>
      </c>
      <c r="G570">
        <f t="shared" si="168"/>
        <v>855833</v>
      </c>
      <c r="H570" t="str">
        <f t="shared" si="168"/>
        <v/>
      </c>
      <c r="I570" t="str">
        <f t="shared" si="168"/>
        <v/>
      </c>
      <c r="J570" t="str">
        <f t="shared" si="168"/>
        <v/>
      </c>
      <c r="K570" t="str">
        <f t="shared" si="168"/>
        <v/>
      </c>
      <c r="L570" t="str">
        <f t="shared" si="168"/>
        <v/>
      </c>
      <c r="M570" t="str">
        <f t="shared" si="168"/>
        <v/>
      </c>
      <c r="N570" t="str">
        <f t="shared" si="169"/>
        <v/>
      </c>
      <c r="O570" t="str">
        <f t="shared" si="169"/>
        <v/>
      </c>
      <c r="P570" t="str">
        <f t="shared" si="169"/>
        <v/>
      </c>
      <c r="Q570" t="str">
        <f t="shared" si="169"/>
        <v/>
      </c>
      <c r="R570" t="str">
        <f t="shared" si="169"/>
        <v/>
      </c>
      <c r="S570" t="str">
        <f t="shared" si="169"/>
        <v/>
      </c>
      <c r="T570" t="str">
        <f t="shared" si="169"/>
        <v/>
      </c>
      <c r="U570" t="str">
        <f t="shared" si="170"/>
        <v/>
      </c>
    </row>
    <row r="571" spans="1:21" x14ac:dyDescent="0.25">
      <c r="A571" t="str">
        <f>Database!A571</f>
        <v>BUF</v>
      </c>
      <c r="B571" t="str">
        <f>Database!F571</f>
        <v>SWE</v>
      </c>
      <c r="C571">
        <f>Database!G571</f>
        <v>855000</v>
      </c>
      <c r="D571" t="str">
        <f t="shared" si="168"/>
        <v/>
      </c>
      <c r="E571" t="str">
        <f t="shared" si="168"/>
        <v/>
      </c>
      <c r="F571" t="str">
        <f t="shared" si="168"/>
        <v/>
      </c>
      <c r="G571" t="str">
        <f t="shared" si="168"/>
        <v/>
      </c>
      <c r="H571" t="str">
        <f t="shared" si="168"/>
        <v/>
      </c>
      <c r="I571" t="str">
        <f t="shared" si="168"/>
        <v/>
      </c>
      <c r="J571" t="str">
        <f t="shared" si="168"/>
        <v/>
      </c>
      <c r="K571" t="str">
        <f t="shared" si="168"/>
        <v/>
      </c>
      <c r="L571" t="str">
        <f t="shared" si="168"/>
        <v/>
      </c>
      <c r="M571" t="str">
        <f t="shared" si="168"/>
        <v/>
      </c>
      <c r="N571" t="str">
        <f t="shared" si="169"/>
        <v/>
      </c>
      <c r="O571" t="str">
        <f t="shared" si="169"/>
        <v/>
      </c>
      <c r="P571" t="str">
        <f t="shared" si="169"/>
        <v/>
      </c>
      <c r="Q571" t="str">
        <f t="shared" si="169"/>
        <v/>
      </c>
      <c r="R571" t="str">
        <f t="shared" si="169"/>
        <v/>
      </c>
      <c r="S571">
        <f t="shared" si="169"/>
        <v>855000</v>
      </c>
      <c r="T571" t="str">
        <f t="shared" si="169"/>
        <v/>
      </c>
      <c r="U571" t="str">
        <f t="shared" si="170"/>
        <v/>
      </c>
    </row>
    <row r="572" spans="1:21" x14ac:dyDescent="0.25">
      <c r="A572" t="str">
        <f>Database!A572</f>
        <v>WSH</v>
      </c>
      <c r="B572" t="str">
        <f>Database!F572</f>
        <v>RUS</v>
      </c>
      <c r="C572">
        <f>Database!G572</f>
        <v>855000</v>
      </c>
      <c r="D572" t="str">
        <f t="shared" ref="D572:M581" si="171">IF($B572=D$1,$C572,"")</f>
        <v/>
      </c>
      <c r="E572" t="str">
        <f t="shared" si="171"/>
        <v/>
      </c>
      <c r="F572" t="str">
        <f t="shared" si="171"/>
        <v/>
      </c>
      <c r="G572" t="str">
        <f t="shared" si="171"/>
        <v/>
      </c>
      <c r="H572" t="str">
        <f t="shared" si="171"/>
        <v/>
      </c>
      <c r="I572" t="str">
        <f t="shared" si="171"/>
        <v/>
      </c>
      <c r="J572" t="str">
        <f t="shared" si="171"/>
        <v/>
      </c>
      <c r="K572" t="str">
        <f t="shared" si="171"/>
        <v/>
      </c>
      <c r="L572" t="str">
        <f t="shared" si="171"/>
        <v/>
      </c>
      <c r="M572" t="str">
        <f t="shared" si="171"/>
        <v/>
      </c>
      <c r="N572" t="str">
        <f t="shared" ref="N572:T581" si="172">IF($B572=N$1,$C572,"")</f>
        <v/>
      </c>
      <c r="O572" t="str">
        <f t="shared" si="172"/>
        <v/>
      </c>
      <c r="P572">
        <f t="shared" si="172"/>
        <v>855000</v>
      </c>
      <c r="Q572" t="str">
        <f t="shared" si="172"/>
        <v/>
      </c>
      <c r="R572" t="str">
        <f t="shared" si="172"/>
        <v/>
      </c>
      <c r="S572" t="str">
        <f t="shared" si="172"/>
        <v/>
      </c>
      <c r="T572" t="str">
        <f t="shared" si="172"/>
        <v/>
      </c>
      <c r="U572" t="str">
        <f t="shared" ref="U572:U581" si="173">IF($B572=U$1,$C572,"")</f>
        <v/>
      </c>
    </row>
    <row r="573" spans="1:21" x14ac:dyDescent="0.25">
      <c r="A573" t="str">
        <f>Database!A573</f>
        <v>BOS</v>
      </c>
      <c r="B573" t="str">
        <f>Database!F573</f>
        <v>USA</v>
      </c>
      <c r="C573">
        <f>Database!G573</f>
        <v>850000</v>
      </c>
      <c r="D573" t="str">
        <f t="shared" si="171"/>
        <v/>
      </c>
      <c r="E573" t="str">
        <f t="shared" si="171"/>
        <v/>
      </c>
      <c r="F573" t="str">
        <f t="shared" si="171"/>
        <v/>
      </c>
      <c r="G573" t="str">
        <f t="shared" si="171"/>
        <v/>
      </c>
      <c r="H573" t="str">
        <f t="shared" si="171"/>
        <v/>
      </c>
      <c r="I573" t="str">
        <f t="shared" si="171"/>
        <v/>
      </c>
      <c r="J573" t="str">
        <f t="shared" si="171"/>
        <v/>
      </c>
      <c r="K573" t="str">
        <f t="shared" si="171"/>
        <v/>
      </c>
      <c r="L573" t="str">
        <f t="shared" si="171"/>
        <v/>
      </c>
      <c r="M573" t="str">
        <f t="shared" si="171"/>
        <v/>
      </c>
      <c r="N573" t="str">
        <f t="shared" si="172"/>
        <v/>
      </c>
      <c r="O573" t="str">
        <f t="shared" si="172"/>
        <v/>
      </c>
      <c r="P573" t="str">
        <f t="shared" si="172"/>
        <v/>
      </c>
      <c r="Q573" t="str">
        <f t="shared" si="172"/>
        <v/>
      </c>
      <c r="R573" t="str">
        <f t="shared" si="172"/>
        <v/>
      </c>
      <c r="S573" t="str">
        <f t="shared" si="172"/>
        <v/>
      </c>
      <c r="T573">
        <f t="shared" si="172"/>
        <v>850000</v>
      </c>
      <c r="U573" t="str">
        <f t="shared" si="173"/>
        <v/>
      </c>
    </row>
    <row r="574" spans="1:21" x14ac:dyDescent="0.25">
      <c r="A574" t="str">
        <f>Database!A574</f>
        <v>CGY</v>
      </c>
      <c r="B574" t="str">
        <f>Database!F574</f>
        <v>USA</v>
      </c>
      <c r="C574">
        <f>Database!G574</f>
        <v>850000</v>
      </c>
      <c r="D574" t="str">
        <f t="shared" si="171"/>
        <v/>
      </c>
      <c r="E574" t="str">
        <f t="shared" si="171"/>
        <v/>
      </c>
      <c r="F574" t="str">
        <f t="shared" si="171"/>
        <v/>
      </c>
      <c r="G574" t="str">
        <f t="shared" si="171"/>
        <v/>
      </c>
      <c r="H574" t="str">
        <f t="shared" si="171"/>
        <v/>
      </c>
      <c r="I574" t="str">
        <f t="shared" si="171"/>
        <v/>
      </c>
      <c r="J574" t="str">
        <f t="shared" si="171"/>
        <v/>
      </c>
      <c r="K574" t="str">
        <f t="shared" si="171"/>
        <v/>
      </c>
      <c r="L574" t="str">
        <f t="shared" si="171"/>
        <v/>
      </c>
      <c r="M574" t="str">
        <f t="shared" si="171"/>
        <v/>
      </c>
      <c r="N574" t="str">
        <f t="shared" si="172"/>
        <v/>
      </c>
      <c r="O574" t="str">
        <f t="shared" si="172"/>
        <v/>
      </c>
      <c r="P574" t="str">
        <f t="shared" si="172"/>
        <v/>
      </c>
      <c r="Q574" t="str">
        <f t="shared" si="172"/>
        <v/>
      </c>
      <c r="R574" t="str">
        <f t="shared" si="172"/>
        <v/>
      </c>
      <c r="S574" t="str">
        <f t="shared" si="172"/>
        <v/>
      </c>
      <c r="T574">
        <f t="shared" si="172"/>
        <v>850000</v>
      </c>
      <c r="U574" t="str">
        <f t="shared" si="173"/>
        <v/>
      </c>
    </row>
    <row r="575" spans="1:21" x14ac:dyDescent="0.25">
      <c r="A575" t="str">
        <f>Database!A575</f>
        <v>CHI</v>
      </c>
      <c r="B575" t="str">
        <f>Database!F575</f>
        <v>USA</v>
      </c>
      <c r="C575">
        <f>Database!G575</f>
        <v>850000</v>
      </c>
      <c r="D575" t="str">
        <f t="shared" si="171"/>
        <v/>
      </c>
      <c r="E575" t="str">
        <f t="shared" si="171"/>
        <v/>
      </c>
      <c r="F575" t="str">
        <f t="shared" si="171"/>
        <v/>
      </c>
      <c r="G575" t="str">
        <f t="shared" si="171"/>
        <v/>
      </c>
      <c r="H575" t="str">
        <f t="shared" si="171"/>
        <v/>
      </c>
      <c r="I575" t="str">
        <f t="shared" si="171"/>
        <v/>
      </c>
      <c r="J575" t="str">
        <f t="shared" si="171"/>
        <v/>
      </c>
      <c r="K575" t="str">
        <f t="shared" si="171"/>
        <v/>
      </c>
      <c r="L575" t="str">
        <f t="shared" si="171"/>
        <v/>
      </c>
      <c r="M575" t="str">
        <f t="shared" si="171"/>
        <v/>
      </c>
      <c r="N575" t="str">
        <f t="shared" si="172"/>
        <v/>
      </c>
      <c r="O575" t="str">
        <f t="shared" si="172"/>
        <v/>
      </c>
      <c r="P575" t="str">
        <f t="shared" si="172"/>
        <v/>
      </c>
      <c r="Q575" t="str">
        <f t="shared" si="172"/>
        <v/>
      </c>
      <c r="R575" t="str">
        <f t="shared" si="172"/>
        <v/>
      </c>
      <c r="S575" t="str">
        <f t="shared" si="172"/>
        <v/>
      </c>
      <c r="T575">
        <f t="shared" si="172"/>
        <v>850000</v>
      </c>
      <c r="U575" t="str">
        <f t="shared" si="173"/>
        <v/>
      </c>
    </row>
    <row r="576" spans="1:21" x14ac:dyDescent="0.25">
      <c r="A576" t="str">
        <f>Database!A576</f>
        <v>FLA</v>
      </c>
      <c r="B576" t="str">
        <f>Database!F576</f>
        <v>CAN</v>
      </c>
      <c r="C576">
        <f>Database!G576</f>
        <v>850000</v>
      </c>
      <c r="D576" t="str">
        <f t="shared" si="171"/>
        <v/>
      </c>
      <c r="E576" t="str">
        <f t="shared" si="171"/>
        <v/>
      </c>
      <c r="F576" t="str">
        <f t="shared" si="171"/>
        <v/>
      </c>
      <c r="G576">
        <f t="shared" si="171"/>
        <v>850000</v>
      </c>
      <c r="H576" t="str">
        <f t="shared" si="171"/>
        <v/>
      </c>
      <c r="I576" t="str">
        <f t="shared" si="171"/>
        <v/>
      </c>
      <c r="J576" t="str">
        <f t="shared" si="171"/>
        <v/>
      </c>
      <c r="K576" t="str">
        <f t="shared" si="171"/>
        <v/>
      </c>
      <c r="L576" t="str">
        <f t="shared" si="171"/>
        <v/>
      </c>
      <c r="M576" t="str">
        <f t="shared" si="171"/>
        <v/>
      </c>
      <c r="N576" t="str">
        <f t="shared" si="172"/>
        <v/>
      </c>
      <c r="O576" t="str">
        <f t="shared" si="172"/>
        <v/>
      </c>
      <c r="P576" t="str">
        <f t="shared" si="172"/>
        <v/>
      </c>
      <c r="Q576" t="str">
        <f t="shared" si="172"/>
        <v/>
      </c>
      <c r="R576" t="str">
        <f t="shared" si="172"/>
        <v/>
      </c>
      <c r="S576" t="str">
        <f t="shared" si="172"/>
        <v/>
      </c>
      <c r="T576" t="str">
        <f t="shared" si="172"/>
        <v/>
      </c>
      <c r="U576" t="str">
        <f t="shared" si="173"/>
        <v/>
      </c>
    </row>
    <row r="577" spans="1:21" x14ac:dyDescent="0.25">
      <c r="A577" t="str">
        <f>Database!A577</f>
        <v>FLA</v>
      </c>
      <c r="B577" t="str">
        <f>Database!F577</f>
        <v>LAT</v>
      </c>
      <c r="C577">
        <f>Database!G577</f>
        <v>850000</v>
      </c>
      <c r="D577" t="str">
        <f t="shared" si="171"/>
        <v/>
      </c>
      <c r="E577" t="str">
        <f t="shared" si="171"/>
        <v/>
      </c>
      <c r="F577" t="str">
        <f t="shared" si="171"/>
        <v/>
      </c>
      <c r="G577" t="str">
        <f t="shared" si="171"/>
        <v/>
      </c>
      <c r="H577" t="str">
        <f t="shared" si="171"/>
        <v/>
      </c>
      <c r="I577" t="str">
        <f t="shared" si="171"/>
        <v/>
      </c>
      <c r="J577" t="str">
        <f t="shared" si="171"/>
        <v/>
      </c>
      <c r="K577" t="str">
        <f t="shared" si="171"/>
        <v/>
      </c>
      <c r="L577" t="str">
        <f t="shared" si="171"/>
        <v/>
      </c>
      <c r="M577" t="str">
        <f t="shared" si="171"/>
        <v/>
      </c>
      <c r="N577">
        <f t="shared" si="172"/>
        <v>850000</v>
      </c>
      <c r="O577" t="str">
        <f t="shared" si="172"/>
        <v/>
      </c>
      <c r="P577" t="str">
        <f t="shared" si="172"/>
        <v/>
      </c>
      <c r="Q577" t="str">
        <f t="shared" si="172"/>
        <v/>
      </c>
      <c r="R577" t="str">
        <f t="shared" si="172"/>
        <v/>
      </c>
      <c r="S577" t="str">
        <f t="shared" si="172"/>
        <v/>
      </c>
      <c r="T577" t="str">
        <f t="shared" si="172"/>
        <v/>
      </c>
      <c r="U577" t="str">
        <f t="shared" si="173"/>
        <v/>
      </c>
    </row>
    <row r="578" spans="1:21" x14ac:dyDescent="0.25">
      <c r="A578" t="str">
        <f>Database!A578</f>
        <v>NJD</v>
      </c>
      <c r="B578" t="str">
        <f>Database!F578</f>
        <v>CAN</v>
      </c>
      <c r="C578">
        <f>Database!G578</f>
        <v>850000</v>
      </c>
      <c r="D578" t="str">
        <f t="shared" si="171"/>
        <v/>
      </c>
      <c r="E578" t="str">
        <f t="shared" si="171"/>
        <v/>
      </c>
      <c r="F578" t="str">
        <f t="shared" si="171"/>
        <v/>
      </c>
      <c r="G578">
        <f t="shared" si="171"/>
        <v>850000</v>
      </c>
      <c r="H578" t="str">
        <f t="shared" si="171"/>
        <v/>
      </c>
      <c r="I578" t="str">
        <f t="shared" si="171"/>
        <v/>
      </c>
      <c r="J578" t="str">
        <f t="shared" si="171"/>
        <v/>
      </c>
      <c r="K578" t="str">
        <f t="shared" si="171"/>
        <v/>
      </c>
      <c r="L578" t="str">
        <f t="shared" si="171"/>
        <v/>
      </c>
      <c r="M578" t="str">
        <f t="shared" si="171"/>
        <v/>
      </c>
      <c r="N578" t="str">
        <f t="shared" si="172"/>
        <v/>
      </c>
      <c r="O578" t="str">
        <f t="shared" si="172"/>
        <v/>
      </c>
      <c r="P578" t="str">
        <f t="shared" si="172"/>
        <v/>
      </c>
      <c r="Q578" t="str">
        <f t="shared" si="172"/>
        <v/>
      </c>
      <c r="R578" t="str">
        <f t="shared" si="172"/>
        <v/>
      </c>
      <c r="S578" t="str">
        <f t="shared" si="172"/>
        <v/>
      </c>
      <c r="T578" t="str">
        <f t="shared" si="172"/>
        <v/>
      </c>
      <c r="U578" t="str">
        <f t="shared" si="173"/>
        <v/>
      </c>
    </row>
    <row r="579" spans="1:21" x14ac:dyDescent="0.25">
      <c r="A579" t="str">
        <f>Database!A579</f>
        <v>TBL</v>
      </c>
      <c r="B579" t="str">
        <f>Database!F579</f>
        <v>LAT</v>
      </c>
      <c r="C579">
        <f>Database!G579</f>
        <v>850000</v>
      </c>
      <c r="D579" t="str">
        <f t="shared" si="171"/>
        <v/>
      </c>
      <c r="E579" t="str">
        <f t="shared" si="171"/>
        <v/>
      </c>
      <c r="F579" t="str">
        <f t="shared" si="171"/>
        <v/>
      </c>
      <c r="G579" t="str">
        <f t="shared" si="171"/>
        <v/>
      </c>
      <c r="H579" t="str">
        <f t="shared" si="171"/>
        <v/>
      </c>
      <c r="I579" t="str">
        <f t="shared" si="171"/>
        <v/>
      </c>
      <c r="J579" t="str">
        <f t="shared" si="171"/>
        <v/>
      </c>
      <c r="K579" t="str">
        <f t="shared" si="171"/>
        <v/>
      </c>
      <c r="L579" t="str">
        <f t="shared" si="171"/>
        <v/>
      </c>
      <c r="M579" t="str">
        <f t="shared" si="171"/>
        <v/>
      </c>
      <c r="N579">
        <f t="shared" si="172"/>
        <v>850000</v>
      </c>
      <c r="O579" t="str">
        <f t="shared" si="172"/>
        <v/>
      </c>
      <c r="P579" t="str">
        <f t="shared" si="172"/>
        <v/>
      </c>
      <c r="Q579" t="str">
        <f t="shared" si="172"/>
        <v/>
      </c>
      <c r="R579" t="str">
        <f t="shared" si="172"/>
        <v/>
      </c>
      <c r="S579" t="str">
        <f t="shared" si="172"/>
        <v/>
      </c>
      <c r="T579" t="str">
        <f t="shared" si="172"/>
        <v/>
      </c>
      <c r="U579" t="str">
        <f t="shared" si="173"/>
        <v/>
      </c>
    </row>
    <row r="580" spans="1:21" x14ac:dyDescent="0.25">
      <c r="A580" t="str">
        <f>Database!A580</f>
        <v>VAN</v>
      </c>
      <c r="B580" t="str">
        <f>Database!F580</f>
        <v>LAT</v>
      </c>
      <c r="C580">
        <f>Database!G580</f>
        <v>850000</v>
      </c>
      <c r="D580" t="str">
        <f t="shared" si="171"/>
        <v/>
      </c>
      <c r="E580" t="str">
        <f t="shared" si="171"/>
        <v/>
      </c>
      <c r="F580" t="str">
        <f t="shared" si="171"/>
        <v/>
      </c>
      <c r="G580" t="str">
        <f t="shared" si="171"/>
        <v/>
      </c>
      <c r="H580" t="str">
        <f t="shared" si="171"/>
        <v/>
      </c>
      <c r="I580" t="str">
        <f t="shared" si="171"/>
        <v/>
      </c>
      <c r="J580" t="str">
        <f t="shared" si="171"/>
        <v/>
      </c>
      <c r="K580" t="str">
        <f t="shared" si="171"/>
        <v/>
      </c>
      <c r="L580" t="str">
        <f t="shared" si="171"/>
        <v/>
      </c>
      <c r="M580" t="str">
        <f t="shared" si="171"/>
        <v/>
      </c>
      <c r="N580">
        <f t="shared" si="172"/>
        <v>850000</v>
      </c>
      <c r="O580" t="str">
        <f t="shared" si="172"/>
        <v/>
      </c>
      <c r="P580" t="str">
        <f t="shared" si="172"/>
        <v/>
      </c>
      <c r="Q580" t="str">
        <f t="shared" si="172"/>
        <v/>
      </c>
      <c r="R580" t="str">
        <f t="shared" si="172"/>
        <v/>
      </c>
      <c r="S580" t="str">
        <f t="shared" si="172"/>
        <v/>
      </c>
      <c r="T580" t="str">
        <f t="shared" si="172"/>
        <v/>
      </c>
      <c r="U580" t="str">
        <f t="shared" si="173"/>
        <v/>
      </c>
    </row>
    <row r="581" spans="1:21" x14ac:dyDescent="0.25">
      <c r="A581" t="str">
        <f>Database!A581</f>
        <v>ANA</v>
      </c>
      <c r="B581" t="str">
        <f>Database!F581</f>
        <v>CAN</v>
      </c>
      <c r="C581">
        <f>Database!G581</f>
        <v>844167</v>
      </c>
      <c r="D581" t="str">
        <f t="shared" si="171"/>
        <v/>
      </c>
      <c r="E581" t="str">
        <f t="shared" si="171"/>
        <v/>
      </c>
      <c r="F581" t="str">
        <f t="shared" si="171"/>
        <v/>
      </c>
      <c r="G581">
        <f t="shared" si="171"/>
        <v>844167</v>
      </c>
      <c r="H581" t="str">
        <f t="shared" si="171"/>
        <v/>
      </c>
      <c r="I581" t="str">
        <f t="shared" si="171"/>
        <v/>
      </c>
      <c r="J581" t="str">
        <f t="shared" si="171"/>
        <v/>
      </c>
      <c r="K581" t="str">
        <f t="shared" si="171"/>
        <v/>
      </c>
      <c r="L581" t="str">
        <f t="shared" si="171"/>
        <v/>
      </c>
      <c r="M581" t="str">
        <f t="shared" si="171"/>
        <v/>
      </c>
      <c r="N581" t="str">
        <f t="shared" si="172"/>
        <v/>
      </c>
      <c r="O581" t="str">
        <f t="shared" si="172"/>
        <v/>
      </c>
      <c r="P581" t="str">
        <f t="shared" si="172"/>
        <v/>
      </c>
      <c r="Q581" t="str">
        <f t="shared" si="172"/>
        <v/>
      </c>
      <c r="R581" t="str">
        <f t="shared" si="172"/>
        <v/>
      </c>
      <c r="S581" t="str">
        <f t="shared" si="172"/>
        <v/>
      </c>
      <c r="T581" t="str">
        <f t="shared" si="172"/>
        <v/>
      </c>
      <c r="U581" t="str">
        <f t="shared" si="173"/>
        <v/>
      </c>
    </row>
    <row r="582" spans="1:21" x14ac:dyDescent="0.25">
      <c r="A582" t="str">
        <f>Database!A582</f>
        <v>ANA</v>
      </c>
      <c r="B582" t="str">
        <f>Database!F582</f>
        <v>USA</v>
      </c>
      <c r="C582">
        <f>Database!G582</f>
        <v>843099</v>
      </c>
      <c r="D582" t="str">
        <f t="shared" ref="D582:M591" si="174">IF($B582=D$1,$C582,"")</f>
        <v/>
      </c>
      <c r="E582" t="str">
        <f t="shared" si="174"/>
        <v/>
      </c>
      <c r="F582" t="str">
        <f t="shared" si="174"/>
        <v/>
      </c>
      <c r="G582" t="str">
        <f t="shared" si="174"/>
        <v/>
      </c>
      <c r="H582" t="str">
        <f t="shared" si="174"/>
        <v/>
      </c>
      <c r="I582" t="str">
        <f t="shared" si="174"/>
        <v/>
      </c>
      <c r="J582" t="str">
        <f t="shared" si="174"/>
        <v/>
      </c>
      <c r="K582" t="str">
        <f t="shared" si="174"/>
        <v/>
      </c>
      <c r="L582" t="str">
        <f t="shared" si="174"/>
        <v/>
      </c>
      <c r="M582" t="str">
        <f t="shared" si="174"/>
        <v/>
      </c>
      <c r="N582" t="str">
        <f t="shared" ref="N582:T591" si="175">IF($B582=N$1,$C582,"")</f>
        <v/>
      </c>
      <c r="O582" t="str">
        <f t="shared" si="175"/>
        <v/>
      </c>
      <c r="P582" t="str">
        <f t="shared" si="175"/>
        <v/>
      </c>
      <c r="Q582" t="str">
        <f t="shared" si="175"/>
        <v/>
      </c>
      <c r="R582" t="str">
        <f t="shared" si="175"/>
        <v/>
      </c>
      <c r="S582" t="str">
        <f t="shared" si="175"/>
        <v/>
      </c>
      <c r="T582">
        <f t="shared" si="175"/>
        <v>843099</v>
      </c>
      <c r="U582" t="str">
        <f t="shared" ref="U582:U591" si="176">IF($B582=U$1,$C582,"")</f>
        <v/>
      </c>
    </row>
    <row r="583" spans="1:21" x14ac:dyDescent="0.25">
      <c r="A583" t="str">
        <f>Database!A583</f>
        <v>DAL</v>
      </c>
      <c r="B583" t="str">
        <f>Database!F583</f>
        <v>FIN</v>
      </c>
      <c r="C583">
        <f>Database!G583</f>
        <v>842500</v>
      </c>
      <c r="D583" t="str">
        <f t="shared" si="174"/>
        <v/>
      </c>
      <c r="E583" t="str">
        <f t="shared" si="174"/>
        <v/>
      </c>
      <c r="F583" t="str">
        <f t="shared" si="174"/>
        <v/>
      </c>
      <c r="G583" t="str">
        <f t="shared" si="174"/>
        <v/>
      </c>
      <c r="H583" t="str">
        <f t="shared" si="174"/>
        <v/>
      </c>
      <c r="I583" t="str">
        <f t="shared" si="174"/>
        <v/>
      </c>
      <c r="J583" t="str">
        <f t="shared" si="174"/>
        <v/>
      </c>
      <c r="K583" t="str">
        <f t="shared" si="174"/>
        <v/>
      </c>
      <c r="L583">
        <f t="shared" si="174"/>
        <v>842500</v>
      </c>
      <c r="M583" t="str">
        <f t="shared" si="174"/>
        <v/>
      </c>
      <c r="N583" t="str">
        <f t="shared" si="175"/>
        <v/>
      </c>
      <c r="O583" t="str">
        <f t="shared" si="175"/>
        <v/>
      </c>
      <c r="P583" t="str">
        <f t="shared" si="175"/>
        <v/>
      </c>
      <c r="Q583" t="str">
        <f t="shared" si="175"/>
        <v/>
      </c>
      <c r="R583" t="str">
        <f t="shared" si="175"/>
        <v/>
      </c>
      <c r="S583" t="str">
        <f t="shared" si="175"/>
        <v/>
      </c>
      <c r="T583" t="str">
        <f t="shared" si="175"/>
        <v/>
      </c>
      <c r="U583" t="str">
        <f t="shared" si="176"/>
        <v/>
      </c>
    </row>
    <row r="584" spans="1:21" x14ac:dyDescent="0.25">
      <c r="A584" t="str">
        <f>Database!A584</f>
        <v>BUF</v>
      </c>
      <c r="B584" t="str">
        <f>Database!F584</f>
        <v>CAN</v>
      </c>
      <c r="C584">
        <f>Database!G584</f>
        <v>840000</v>
      </c>
      <c r="D584" t="str">
        <f t="shared" si="174"/>
        <v/>
      </c>
      <c r="E584" t="str">
        <f t="shared" si="174"/>
        <v/>
      </c>
      <c r="F584" t="str">
        <f t="shared" si="174"/>
        <v/>
      </c>
      <c r="G584">
        <f t="shared" si="174"/>
        <v>840000</v>
      </c>
      <c r="H584" t="str">
        <f t="shared" si="174"/>
        <v/>
      </c>
      <c r="I584" t="str">
        <f t="shared" si="174"/>
        <v/>
      </c>
      <c r="J584" t="str">
        <f t="shared" si="174"/>
        <v/>
      </c>
      <c r="K584" t="str">
        <f t="shared" si="174"/>
        <v/>
      </c>
      <c r="L584" t="str">
        <f t="shared" si="174"/>
        <v/>
      </c>
      <c r="M584" t="str">
        <f t="shared" si="174"/>
        <v/>
      </c>
      <c r="N584" t="str">
        <f t="shared" si="175"/>
        <v/>
      </c>
      <c r="O584" t="str">
        <f t="shared" si="175"/>
        <v/>
      </c>
      <c r="P584" t="str">
        <f t="shared" si="175"/>
        <v/>
      </c>
      <c r="Q584" t="str">
        <f t="shared" si="175"/>
        <v/>
      </c>
      <c r="R584" t="str">
        <f t="shared" si="175"/>
        <v/>
      </c>
      <c r="S584" t="str">
        <f t="shared" si="175"/>
        <v/>
      </c>
      <c r="T584" t="str">
        <f t="shared" si="175"/>
        <v/>
      </c>
      <c r="U584" t="str">
        <f t="shared" si="176"/>
        <v/>
      </c>
    </row>
    <row r="585" spans="1:21" x14ac:dyDescent="0.25">
      <c r="A585" t="str">
        <f>Database!A585</f>
        <v>STL</v>
      </c>
      <c r="B585" t="str">
        <f>Database!F585</f>
        <v>CAN</v>
      </c>
      <c r="C585">
        <f>Database!G585</f>
        <v>832500</v>
      </c>
      <c r="D585" t="str">
        <f t="shared" si="174"/>
        <v/>
      </c>
      <c r="E585" t="str">
        <f t="shared" si="174"/>
        <v/>
      </c>
      <c r="F585" t="str">
        <f t="shared" si="174"/>
        <v/>
      </c>
      <c r="G585">
        <f t="shared" si="174"/>
        <v>832500</v>
      </c>
      <c r="H585" t="str">
        <f t="shared" si="174"/>
        <v/>
      </c>
      <c r="I585" t="str">
        <f t="shared" si="174"/>
        <v/>
      </c>
      <c r="J585" t="str">
        <f t="shared" si="174"/>
        <v/>
      </c>
      <c r="K585" t="str">
        <f t="shared" si="174"/>
        <v/>
      </c>
      <c r="L585" t="str">
        <f t="shared" si="174"/>
        <v/>
      </c>
      <c r="M585" t="str">
        <f t="shared" si="174"/>
        <v/>
      </c>
      <c r="N585" t="str">
        <f t="shared" si="175"/>
        <v/>
      </c>
      <c r="O585" t="str">
        <f t="shared" si="175"/>
        <v/>
      </c>
      <c r="P585" t="str">
        <f t="shared" si="175"/>
        <v/>
      </c>
      <c r="Q585" t="str">
        <f t="shared" si="175"/>
        <v/>
      </c>
      <c r="R585" t="str">
        <f t="shared" si="175"/>
        <v/>
      </c>
      <c r="S585" t="str">
        <f t="shared" si="175"/>
        <v/>
      </c>
      <c r="T585" t="str">
        <f t="shared" si="175"/>
        <v/>
      </c>
      <c r="U585" t="str">
        <f t="shared" si="176"/>
        <v/>
      </c>
    </row>
    <row r="586" spans="1:21" x14ac:dyDescent="0.25">
      <c r="A586" t="str">
        <f>Database!A586</f>
        <v>VAN</v>
      </c>
      <c r="B586" t="str">
        <f>Database!F586</f>
        <v>FIN</v>
      </c>
      <c r="C586">
        <f>Database!G586</f>
        <v>832500</v>
      </c>
      <c r="D586" t="str">
        <f t="shared" si="174"/>
        <v/>
      </c>
      <c r="E586" t="str">
        <f t="shared" si="174"/>
        <v/>
      </c>
      <c r="F586" t="str">
        <f t="shared" si="174"/>
        <v/>
      </c>
      <c r="G586" t="str">
        <f t="shared" si="174"/>
        <v/>
      </c>
      <c r="H586" t="str">
        <f t="shared" si="174"/>
        <v/>
      </c>
      <c r="I586" t="str">
        <f t="shared" si="174"/>
        <v/>
      </c>
      <c r="J586" t="str">
        <f t="shared" si="174"/>
        <v/>
      </c>
      <c r="K586" t="str">
        <f t="shared" si="174"/>
        <v/>
      </c>
      <c r="L586">
        <f t="shared" si="174"/>
        <v>832500</v>
      </c>
      <c r="M586" t="str">
        <f t="shared" si="174"/>
        <v/>
      </c>
      <c r="N586" t="str">
        <f t="shared" si="175"/>
        <v/>
      </c>
      <c r="O586" t="str">
        <f t="shared" si="175"/>
        <v/>
      </c>
      <c r="P586" t="str">
        <f t="shared" si="175"/>
        <v/>
      </c>
      <c r="Q586" t="str">
        <f t="shared" si="175"/>
        <v/>
      </c>
      <c r="R586" t="str">
        <f t="shared" si="175"/>
        <v/>
      </c>
      <c r="S586" t="str">
        <f t="shared" si="175"/>
        <v/>
      </c>
      <c r="T586" t="str">
        <f t="shared" si="175"/>
        <v/>
      </c>
      <c r="U586" t="str">
        <f t="shared" si="176"/>
        <v/>
      </c>
    </row>
    <row r="587" spans="1:21" x14ac:dyDescent="0.25">
      <c r="A587" t="str">
        <f>Database!A587</f>
        <v>BOS</v>
      </c>
      <c r="B587" t="str">
        <f>Database!F587</f>
        <v>USA</v>
      </c>
      <c r="C587">
        <f>Database!G587</f>
        <v>825000</v>
      </c>
      <c r="D587" t="str">
        <f t="shared" si="174"/>
        <v/>
      </c>
      <c r="E587" t="str">
        <f t="shared" si="174"/>
        <v/>
      </c>
      <c r="F587" t="str">
        <f t="shared" si="174"/>
        <v/>
      </c>
      <c r="G587" t="str">
        <f t="shared" si="174"/>
        <v/>
      </c>
      <c r="H587" t="str">
        <f t="shared" si="174"/>
        <v/>
      </c>
      <c r="I587" t="str">
        <f t="shared" si="174"/>
        <v/>
      </c>
      <c r="J587" t="str">
        <f t="shared" si="174"/>
        <v/>
      </c>
      <c r="K587" t="str">
        <f t="shared" si="174"/>
        <v/>
      </c>
      <c r="L587" t="str">
        <f t="shared" si="174"/>
        <v/>
      </c>
      <c r="M587" t="str">
        <f t="shared" si="174"/>
        <v/>
      </c>
      <c r="N587" t="str">
        <f t="shared" si="175"/>
        <v/>
      </c>
      <c r="O587" t="str">
        <f t="shared" si="175"/>
        <v/>
      </c>
      <c r="P587" t="str">
        <f t="shared" si="175"/>
        <v/>
      </c>
      <c r="Q587" t="str">
        <f t="shared" si="175"/>
        <v/>
      </c>
      <c r="R587" t="str">
        <f t="shared" si="175"/>
        <v/>
      </c>
      <c r="S587" t="str">
        <f t="shared" si="175"/>
        <v/>
      </c>
      <c r="T587">
        <f t="shared" si="175"/>
        <v>825000</v>
      </c>
      <c r="U587" t="str">
        <f t="shared" si="176"/>
        <v/>
      </c>
    </row>
    <row r="588" spans="1:21" x14ac:dyDescent="0.25">
      <c r="A588" t="str">
        <f>Database!A588</f>
        <v>COL</v>
      </c>
      <c r="B588" t="str">
        <f>Database!F588</f>
        <v>CAN</v>
      </c>
      <c r="C588">
        <f>Database!G588</f>
        <v>825000</v>
      </c>
      <c r="D588" t="str">
        <f t="shared" si="174"/>
        <v/>
      </c>
      <c r="E588" t="str">
        <f t="shared" si="174"/>
        <v/>
      </c>
      <c r="F588" t="str">
        <f t="shared" si="174"/>
        <v/>
      </c>
      <c r="G588">
        <f t="shared" si="174"/>
        <v>825000</v>
      </c>
      <c r="H588" t="str">
        <f t="shared" si="174"/>
        <v/>
      </c>
      <c r="I588" t="str">
        <f t="shared" si="174"/>
        <v/>
      </c>
      <c r="J588" t="str">
        <f t="shared" si="174"/>
        <v/>
      </c>
      <c r="K588" t="str">
        <f t="shared" si="174"/>
        <v/>
      </c>
      <c r="L588" t="str">
        <f t="shared" si="174"/>
        <v/>
      </c>
      <c r="M588" t="str">
        <f t="shared" si="174"/>
        <v/>
      </c>
      <c r="N588" t="str">
        <f t="shared" si="175"/>
        <v/>
      </c>
      <c r="O588" t="str">
        <f t="shared" si="175"/>
        <v/>
      </c>
      <c r="P588" t="str">
        <f t="shared" si="175"/>
        <v/>
      </c>
      <c r="Q588" t="str">
        <f t="shared" si="175"/>
        <v/>
      </c>
      <c r="R588" t="str">
        <f t="shared" si="175"/>
        <v/>
      </c>
      <c r="S588" t="str">
        <f t="shared" si="175"/>
        <v/>
      </c>
      <c r="T588" t="str">
        <f t="shared" si="175"/>
        <v/>
      </c>
      <c r="U588" t="str">
        <f t="shared" si="176"/>
        <v/>
      </c>
    </row>
    <row r="589" spans="1:21" x14ac:dyDescent="0.25">
      <c r="A589" t="str">
        <f>Database!A589</f>
        <v>DAL</v>
      </c>
      <c r="B589" t="str">
        <f>Database!F589</f>
        <v>SWE</v>
      </c>
      <c r="C589">
        <f>Database!G589</f>
        <v>825000</v>
      </c>
      <c r="D589" t="str">
        <f t="shared" si="174"/>
        <v/>
      </c>
      <c r="E589" t="str">
        <f t="shared" si="174"/>
        <v/>
      </c>
      <c r="F589" t="str">
        <f t="shared" si="174"/>
        <v/>
      </c>
      <c r="G589" t="str">
        <f t="shared" si="174"/>
        <v/>
      </c>
      <c r="H589" t="str">
        <f t="shared" si="174"/>
        <v/>
      </c>
      <c r="I589" t="str">
        <f t="shared" si="174"/>
        <v/>
      </c>
      <c r="J589" t="str">
        <f t="shared" si="174"/>
        <v/>
      </c>
      <c r="K589" t="str">
        <f t="shared" si="174"/>
        <v/>
      </c>
      <c r="L589" t="str">
        <f t="shared" si="174"/>
        <v/>
      </c>
      <c r="M589" t="str">
        <f t="shared" si="174"/>
        <v/>
      </c>
      <c r="N589" t="str">
        <f t="shared" si="175"/>
        <v/>
      </c>
      <c r="O589" t="str">
        <f t="shared" si="175"/>
        <v/>
      </c>
      <c r="P589" t="str">
        <f t="shared" si="175"/>
        <v/>
      </c>
      <c r="Q589" t="str">
        <f t="shared" si="175"/>
        <v/>
      </c>
      <c r="R589" t="str">
        <f t="shared" si="175"/>
        <v/>
      </c>
      <c r="S589">
        <f t="shared" si="175"/>
        <v>825000</v>
      </c>
      <c r="T589" t="str">
        <f t="shared" si="175"/>
        <v/>
      </c>
      <c r="U589" t="str">
        <f t="shared" si="176"/>
        <v/>
      </c>
    </row>
    <row r="590" spans="1:21" x14ac:dyDescent="0.25">
      <c r="A590" t="str">
        <f>Database!A590</f>
        <v>FLA</v>
      </c>
      <c r="B590" t="str">
        <f>Database!F590</f>
        <v>USA</v>
      </c>
      <c r="C590">
        <f>Database!G590</f>
        <v>825000</v>
      </c>
      <c r="D590" t="str">
        <f t="shared" si="174"/>
        <v/>
      </c>
      <c r="E590" t="str">
        <f t="shared" si="174"/>
        <v/>
      </c>
      <c r="F590" t="str">
        <f t="shared" si="174"/>
        <v/>
      </c>
      <c r="G590" t="str">
        <f t="shared" si="174"/>
        <v/>
      </c>
      <c r="H590" t="str">
        <f t="shared" si="174"/>
        <v/>
      </c>
      <c r="I590" t="str">
        <f t="shared" si="174"/>
        <v/>
      </c>
      <c r="J590" t="str">
        <f t="shared" si="174"/>
        <v/>
      </c>
      <c r="K590" t="str">
        <f t="shared" si="174"/>
        <v/>
      </c>
      <c r="L590" t="str">
        <f t="shared" si="174"/>
        <v/>
      </c>
      <c r="M590" t="str">
        <f t="shared" si="174"/>
        <v/>
      </c>
      <c r="N590" t="str">
        <f t="shared" si="175"/>
        <v/>
      </c>
      <c r="O590" t="str">
        <f t="shared" si="175"/>
        <v/>
      </c>
      <c r="P590" t="str">
        <f t="shared" si="175"/>
        <v/>
      </c>
      <c r="Q590" t="str">
        <f t="shared" si="175"/>
        <v/>
      </c>
      <c r="R590" t="str">
        <f t="shared" si="175"/>
        <v/>
      </c>
      <c r="S590" t="str">
        <f t="shared" si="175"/>
        <v/>
      </c>
      <c r="T590">
        <f t="shared" si="175"/>
        <v>825000</v>
      </c>
      <c r="U590" t="str">
        <f t="shared" si="176"/>
        <v/>
      </c>
    </row>
    <row r="591" spans="1:21" x14ac:dyDescent="0.25">
      <c r="A591" t="str">
        <f>Database!A591</f>
        <v>OTT</v>
      </c>
      <c r="B591" t="str">
        <f>Database!F591</f>
        <v>CAN</v>
      </c>
      <c r="C591">
        <f>Database!G591</f>
        <v>825000</v>
      </c>
      <c r="D591" t="str">
        <f t="shared" si="174"/>
        <v/>
      </c>
      <c r="E591" t="str">
        <f t="shared" si="174"/>
        <v/>
      </c>
      <c r="F591" t="str">
        <f t="shared" si="174"/>
        <v/>
      </c>
      <c r="G591">
        <f t="shared" si="174"/>
        <v>825000</v>
      </c>
      <c r="H591" t="str">
        <f t="shared" si="174"/>
        <v/>
      </c>
      <c r="I591" t="str">
        <f t="shared" si="174"/>
        <v/>
      </c>
      <c r="J591" t="str">
        <f t="shared" si="174"/>
        <v/>
      </c>
      <c r="K591" t="str">
        <f t="shared" si="174"/>
        <v/>
      </c>
      <c r="L591" t="str">
        <f t="shared" si="174"/>
        <v/>
      </c>
      <c r="M591" t="str">
        <f t="shared" si="174"/>
        <v/>
      </c>
      <c r="N591" t="str">
        <f t="shared" si="175"/>
        <v/>
      </c>
      <c r="O591" t="str">
        <f t="shared" si="175"/>
        <v/>
      </c>
      <c r="P591" t="str">
        <f t="shared" si="175"/>
        <v/>
      </c>
      <c r="Q591" t="str">
        <f t="shared" si="175"/>
        <v/>
      </c>
      <c r="R591" t="str">
        <f t="shared" si="175"/>
        <v/>
      </c>
      <c r="S591" t="str">
        <f t="shared" si="175"/>
        <v/>
      </c>
      <c r="T591" t="str">
        <f t="shared" si="175"/>
        <v/>
      </c>
      <c r="U591" t="str">
        <f t="shared" si="176"/>
        <v/>
      </c>
    </row>
    <row r="592" spans="1:21" x14ac:dyDescent="0.25">
      <c r="A592" t="str">
        <f>Database!A592</f>
        <v>VAN</v>
      </c>
      <c r="B592" t="str">
        <f>Database!F592</f>
        <v>SWE</v>
      </c>
      <c r="C592">
        <f>Database!G592</f>
        <v>825000</v>
      </c>
      <c r="D592" t="str">
        <f t="shared" ref="D592:M601" si="177">IF($B592=D$1,$C592,"")</f>
        <v/>
      </c>
      <c r="E592" t="str">
        <f t="shared" si="177"/>
        <v/>
      </c>
      <c r="F592" t="str">
        <f t="shared" si="177"/>
        <v/>
      </c>
      <c r="G592" t="str">
        <f t="shared" si="177"/>
        <v/>
      </c>
      <c r="H592" t="str">
        <f t="shared" si="177"/>
        <v/>
      </c>
      <c r="I592" t="str">
        <f t="shared" si="177"/>
        <v/>
      </c>
      <c r="J592" t="str">
        <f t="shared" si="177"/>
        <v/>
      </c>
      <c r="K592" t="str">
        <f t="shared" si="177"/>
        <v/>
      </c>
      <c r="L592" t="str">
        <f t="shared" si="177"/>
        <v/>
      </c>
      <c r="M592" t="str">
        <f t="shared" si="177"/>
        <v/>
      </c>
      <c r="N592" t="str">
        <f t="shared" ref="N592:T601" si="178">IF($B592=N$1,$C592,"")</f>
        <v/>
      </c>
      <c r="O592" t="str">
        <f t="shared" si="178"/>
        <v/>
      </c>
      <c r="P592" t="str">
        <f t="shared" si="178"/>
        <v/>
      </c>
      <c r="Q592" t="str">
        <f t="shared" si="178"/>
        <v/>
      </c>
      <c r="R592" t="str">
        <f t="shared" si="178"/>
        <v/>
      </c>
      <c r="S592">
        <f t="shared" si="178"/>
        <v>825000</v>
      </c>
      <c r="T592" t="str">
        <f t="shared" si="178"/>
        <v/>
      </c>
      <c r="U592" t="str">
        <f t="shared" ref="U592:U601" si="179">IF($B592=U$1,$C592,"")</f>
        <v/>
      </c>
    </row>
    <row r="593" spans="1:21" x14ac:dyDescent="0.25">
      <c r="A593" t="str">
        <f>Database!A593</f>
        <v>WPG</v>
      </c>
      <c r="B593" t="str">
        <f>Database!F593</f>
        <v>CAN</v>
      </c>
      <c r="C593">
        <f>Database!G593</f>
        <v>825000</v>
      </c>
      <c r="D593" t="str">
        <f t="shared" si="177"/>
        <v/>
      </c>
      <c r="E593" t="str">
        <f t="shared" si="177"/>
        <v/>
      </c>
      <c r="F593" t="str">
        <f t="shared" si="177"/>
        <v/>
      </c>
      <c r="G593">
        <f t="shared" si="177"/>
        <v>825000</v>
      </c>
      <c r="H593" t="str">
        <f t="shared" si="177"/>
        <v/>
      </c>
      <c r="I593" t="str">
        <f t="shared" si="177"/>
        <v/>
      </c>
      <c r="J593" t="str">
        <f t="shared" si="177"/>
        <v/>
      </c>
      <c r="K593" t="str">
        <f t="shared" si="177"/>
        <v/>
      </c>
      <c r="L593" t="str">
        <f t="shared" si="177"/>
        <v/>
      </c>
      <c r="M593" t="str">
        <f t="shared" si="177"/>
        <v/>
      </c>
      <c r="N593" t="str">
        <f t="shared" si="178"/>
        <v/>
      </c>
      <c r="O593" t="str">
        <f t="shared" si="178"/>
        <v/>
      </c>
      <c r="P593" t="str">
        <f t="shared" si="178"/>
        <v/>
      </c>
      <c r="Q593" t="str">
        <f t="shared" si="178"/>
        <v/>
      </c>
      <c r="R593" t="str">
        <f t="shared" si="178"/>
        <v/>
      </c>
      <c r="S593" t="str">
        <f t="shared" si="178"/>
        <v/>
      </c>
      <c r="T593" t="str">
        <f t="shared" si="178"/>
        <v/>
      </c>
      <c r="U593" t="str">
        <f t="shared" si="179"/>
        <v/>
      </c>
    </row>
    <row r="594" spans="1:21" x14ac:dyDescent="0.25">
      <c r="A594" t="str">
        <f>Database!A594</f>
        <v>BOS</v>
      </c>
      <c r="B594" t="str">
        <f>Database!F594</f>
        <v>CAN</v>
      </c>
      <c r="C594">
        <f>Database!G594</f>
        <v>816666</v>
      </c>
      <c r="D594" t="str">
        <f t="shared" si="177"/>
        <v/>
      </c>
      <c r="E594" t="str">
        <f t="shared" si="177"/>
        <v/>
      </c>
      <c r="F594" t="str">
        <f t="shared" si="177"/>
        <v/>
      </c>
      <c r="G594">
        <f t="shared" si="177"/>
        <v>816666</v>
      </c>
      <c r="H594" t="str">
        <f t="shared" si="177"/>
        <v/>
      </c>
      <c r="I594" t="str">
        <f t="shared" si="177"/>
        <v/>
      </c>
      <c r="J594" t="str">
        <f t="shared" si="177"/>
        <v/>
      </c>
      <c r="K594" t="str">
        <f t="shared" si="177"/>
        <v/>
      </c>
      <c r="L594" t="str">
        <f t="shared" si="177"/>
        <v/>
      </c>
      <c r="M594" t="str">
        <f t="shared" si="177"/>
        <v/>
      </c>
      <c r="N594" t="str">
        <f t="shared" si="178"/>
        <v/>
      </c>
      <c r="O594" t="str">
        <f t="shared" si="178"/>
        <v/>
      </c>
      <c r="P594" t="str">
        <f t="shared" si="178"/>
        <v/>
      </c>
      <c r="Q594" t="str">
        <f t="shared" si="178"/>
        <v/>
      </c>
      <c r="R594" t="str">
        <f t="shared" si="178"/>
        <v/>
      </c>
      <c r="S594" t="str">
        <f t="shared" si="178"/>
        <v/>
      </c>
      <c r="T594" t="str">
        <f t="shared" si="178"/>
        <v/>
      </c>
      <c r="U594" t="str">
        <f t="shared" si="179"/>
        <v/>
      </c>
    </row>
    <row r="595" spans="1:21" x14ac:dyDescent="0.25">
      <c r="A595" t="str">
        <f>Database!A595</f>
        <v>CAR</v>
      </c>
      <c r="B595" t="str">
        <f>Database!F595</f>
        <v>CAN</v>
      </c>
      <c r="C595">
        <f>Database!G595</f>
        <v>814167</v>
      </c>
      <c r="D595" t="str">
        <f t="shared" si="177"/>
        <v/>
      </c>
      <c r="E595" t="str">
        <f t="shared" si="177"/>
        <v/>
      </c>
      <c r="F595" t="str">
        <f t="shared" si="177"/>
        <v/>
      </c>
      <c r="G595">
        <f t="shared" si="177"/>
        <v>814167</v>
      </c>
      <c r="H595" t="str">
        <f t="shared" si="177"/>
        <v/>
      </c>
      <c r="I595" t="str">
        <f t="shared" si="177"/>
        <v/>
      </c>
      <c r="J595" t="str">
        <f t="shared" si="177"/>
        <v/>
      </c>
      <c r="K595" t="str">
        <f t="shared" si="177"/>
        <v/>
      </c>
      <c r="L595" t="str">
        <f t="shared" si="177"/>
        <v/>
      </c>
      <c r="M595" t="str">
        <f t="shared" si="177"/>
        <v/>
      </c>
      <c r="N595" t="str">
        <f t="shared" si="178"/>
        <v/>
      </c>
      <c r="O595" t="str">
        <f t="shared" si="178"/>
        <v/>
      </c>
      <c r="P595" t="str">
        <f t="shared" si="178"/>
        <v/>
      </c>
      <c r="Q595" t="str">
        <f t="shared" si="178"/>
        <v/>
      </c>
      <c r="R595" t="str">
        <f t="shared" si="178"/>
        <v/>
      </c>
      <c r="S595" t="str">
        <f t="shared" si="178"/>
        <v/>
      </c>
      <c r="T595" t="str">
        <f t="shared" si="178"/>
        <v/>
      </c>
      <c r="U595" t="str">
        <f t="shared" si="179"/>
        <v/>
      </c>
    </row>
    <row r="596" spans="1:21" x14ac:dyDescent="0.25">
      <c r="A596" t="str">
        <f>Database!A596</f>
        <v>CBJ</v>
      </c>
      <c r="B596" t="str">
        <f>Database!F596</f>
        <v>CAN</v>
      </c>
      <c r="C596">
        <f>Database!G596</f>
        <v>812500</v>
      </c>
      <c r="D596" t="str">
        <f t="shared" si="177"/>
        <v/>
      </c>
      <c r="E596" t="str">
        <f t="shared" si="177"/>
        <v/>
      </c>
      <c r="F596" t="str">
        <f t="shared" si="177"/>
        <v/>
      </c>
      <c r="G596">
        <f t="shared" si="177"/>
        <v>812500</v>
      </c>
      <c r="H596" t="str">
        <f t="shared" si="177"/>
        <v/>
      </c>
      <c r="I596" t="str">
        <f t="shared" si="177"/>
        <v/>
      </c>
      <c r="J596" t="str">
        <f t="shared" si="177"/>
        <v/>
      </c>
      <c r="K596" t="str">
        <f t="shared" si="177"/>
        <v/>
      </c>
      <c r="L596" t="str">
        <f t="shared" si="177"/>
        <v/>
      </c>
      <c r="M596" t="str">
        <f t="shared" si="177"/>
        <v/>
      </c>
      <c r="N596" t="str">
        <f t="shared" si="178"/>
        <v/>
      </c>
      <c r="O596" t="str">
        <f t="shared" si="178"/>
        <v/>
      </c>
      <c r="P596" t="str">
        <f t="shared" si="178"/>
        <v/>
      </c>
      <c r="Q596" t="str">
        <f t="shared" si="178"/>
        <v/>
      </c>
      <c r="R596" t="str">
        <f t="shared" si="178"/>
        <v/>
      </c>
      <c r="S596" t="str">
        <f t="shared" si="178"/>
        <v/>
      </c>
      <c r="T596" t="str">
        <f t="shared" si="178"/>
        <v/>
      </c>
      <c r="U596" t="str">
        <f t="shared" si="179"/>
        <v/>
      </c>
    </row>
    <row r="597" spans="1:21" x14ac:dyDescent="0.25">
      <c r="A597" t="str">
        <f>Database!A597</f>
        <v>CGY</v>
      </c>
      <c r="B597" t="str">
        <f>Database!F597</f>
        <v>RUS</v>
      </c>
      <c r="C597">
        <f>Database!G597</f>
        <v>812500</v>
      </c>
      <c r="D597" t="str">
        <f t="shared" si="177"/>
        <v/>
      </c>
      <c r="E597" t="str">
        <f t="shared" si="177"/>
        <v/>
      </c>
      <c r="F597" t="str">
        <f t="shared" si="177"/>
        <v/>
      </c>
      <c r="G597" t="str">
        <f t="shared" si="177"/>
        <v/>
      </c>
      <c r="H597" t="str">
        <f t="shared" si="177"/>
        <v/>
      </c>
      <c r="I597" t="str">
        <f t="shared" si="177"/>
        <v/>
      </c>
      <c r="J597" t="str">
        <f t="shared" si="177"/>
        <v/>
      </c>
      <c r="K597" t="str">
        <f t="shared" si="177"/>
        <v/>
      </c>
      <c r="L597" t="str">
        <f t="shared" si="177"/>
        <v/>
      </c>
      <c r="M597" t="str">
        <f t="shared" si="177"/>
        <v/>
      </c>
      <c r="N597" t="str">
        <f t="shared" si="178"/>
        <v/>
      </c>
      <c r="O597" t="str">
        <f t="shared" si="178"/>
        <v/>
      </c>
      <c r="P597">
        <f t="shared" si="178"/>
        <v>812500</v>
      </c>
      <c r="Q597" t="str">
        <f t="shared" si="178"/>
        <v/>
      </c>
      <c r="R597" t="str">
        <f t="shared" si="178"/>
        <v/>
      </c>
      <c r="S597" t="str">
        <f t="shared" si="178"/>
        <v/>
      </c>
      <c r="T597" t="str">
        <f t="shared" si="178"/>
        <v/>
      </c>
      <c r="U597" t="str">
        <f t="shared" si="179"/>
        <v/>
      </c>
    </row>
    <row r="598" spans="1:21" x14ac:dyDescent="0.25">
      <c r="A598" t="str">
        <f>Database!A598</f>
        <v>LAK</v>
      </c>
      <c r="B598" t="str">
        <f>Database!F598</f>
        <v>USA</v>
      </c>
      <c r="C598">
        <f>Database!G598</f>
        <v>805833</v>
      </c>
      <c r="D598" t="str">
        <f t="shared" si="177"/>
        <v/>
      </c>
      <c r="E598" t="str">
        <f t="shared" si="177"/>
        <v/>
      </c>
      <c r="F598" t="str">
        <f t="shared" si="177"/>
        <v/>
      </c>
      <c r="G598" t="str">
        <f t="shared" si="177"/>
        <v/>
      </c>
      <c r="H598" t="str">
        <f t="shared" si="177"/>
        <v/>
      </c>
      <c r="I598" t="str">
        <f t="shared" si="177"/>
        <v/>
      </c>
      <c r="J598" t="str">
        <f t="shared" si="177"/>
        <v/>
      </c>
      <c r="K598" t="str">
        <f t="shared" si="177"/>
        <v/>
      </c>
      <c r="L598" t="str">
        <f t="shared" si="177"/>
        <v/>
      </c>
      <c r="M598" t="str">
        <f t="shared" si="177"/>
        <v/>
      </c>
      <c r="N598" t="str">
        <f t="shared" si="178"/>
        <v/>
      </c>
      <c r="O598" t="str">
        <f t="shared" si="178"/>
        <v/>
      </c>
      <c r="P598" t="str">
        <f t="shared" si="178"/>
        <v/>
      </c>
      <c r="Q598" t="str">
        <f t="shared" si="178"/>
        <v/>
      </c>
      <c r="R598" t="str">
        <f t="shared" si="178"/>
        <v/>
      </c>
      <c r="S598" t="str">
        <f t="shared" si="178"/>
        <v/>
      </c>
      <c r="T598">
        <f t="shared" si="178"/>
        <v>805833</v>
      </c>
      <c r="U598" t="str">
        <f t="shared" si="179"/>
        <v/>
      </c>
    </row>
    <row r="599" spans="1:21" x14ac:dyDescent="0.25">
      <c r="A599" t="str">
        <f>Database!A599</f>
        <v>PIT</v>
      </c>
      <c r="B599" t="str">
        <f>Database!F599</f>
        <v>FIN</v>
      </c>
      <c r="C599">
        <f>Database!G599</f>
        <v>805833</v>
      </c>
      <c r="D599" t="str">
        <f t="shared" si="177"/>
        <v/>
      </c>
      <c r="E599" t="str">
        <f t="shared" si="177"/>
        <v/>
      </c>
      <c r="F599" t="str">
        <f t="shared" si="177"/>
        <v/>
      </c>
      <c r="G599" t="str">
        <f t="shared" si="177"/>
        <v/>
      </c>
      <c r="H599" t="str">
        <f t="shared" si="177"/>
        <v/>
      </c>
      <c r="I599" t="str">
        <f t="shared" si="177"/>
        <v/>
      </c>
      <c r="J599" t="str">
        <f t="shared" si="177"/>
        <v/>
      </c>
      <c r="K599" t="str">
        <f t="shared" si="177"/>
        <v/>
      </c>
      <c r="L599">
        <f t="shared" si="177"/>
        <v>805833</v>
      </c>
      <c r="M599" t="str">
        <f t="shared" si="177"/>
        <v/>
      </c>
      <c r="N599" t="str">
        <f t="shared" si="178"/>
        <v/>
      </c>
      <c r="O599" t="str">
        <f t="shared" si="178"/>
        <v/>
      </c>
      <c r="P599" t="str">
        <f t="shared" si="178"/>
        <v/>
      </c>
      <c r="Q599" t="str">
        <f t="shared" si="178"/>
        <v/>
      </c>
      <c r="R599" t="str">
        <f t="shared" si="178"/>
        <v/>
      </c>
      <c r="S599" t="str">
        <f t="shared" si="178"/>
        <v/>
      </c>
      <c r="T599" t="str">
        <f t="shared" si="178"/>
        <v/>
      </c>
      <c r="U599" t="str">
        <f t="shared" si="179"/>
        <v/>
      </c>
    </row>
    <row r="600" spans="1:21" x14ac:dyDescent="0.25">
      <c r="A600" t="str">
        <f>Database!A600</f>
        <v>CAR</v>
      </c>
      <c r="B600" t="str">
        <f>Database!F600</f>
        <v>CAN</v>
      </c>
      <c r="C600">
        <f>Database!G600</f>
        <v>800000</v>
      </c>
      <c r="D600" t="str">
        <f t="shared" si="177"/>
        <v/>
      </c>
      <c r="E600" t="str">
        <f t="shared" si="177"/>
        <v/>
      </c>
      <c r="F600" t="str">
        <f t="shared" si="177"/>
        <v/>
      </c>
      <c r="G600">
        <f t="shared" si="177"/>
        <v>800000</v>
      </c>
      <c r="H600" t="str">
        <f t="shared" si="177"/>
        <v/>
      </c>
      <c r="I600" t="str">
        <f t="shared" si="177"/>
        <v/>
      </c>
      <c r="J600" t="str">
        <f t="shared" si="177"/>
        <v/>
      </c>
      <c r="K600" t="str">
        <f t="shared" si="177"/>
        <v/>
      </c>
      <c r="L600" t="str">
        <f t="shared" si="177"/>
        <v/>
      </c>
      <c r="M600" t="str">
        <f t="shared" si="177"/>
        <v/>
      </c>
      <c r="N600" t="str">
        <f t="shared" si="178"/>
        <v/>
      </c>
      <c r="O600" t="str">
        <f t="shared" si="178"/>
        <v/>
      </c>
      <c r="P600" t="str">
        <f t="shared" si="178"/>
        <v/>
      </c>
      <c r="Q600" t="str">
        <f t="shared" si="178"/>
        <v/>
      </c>
      <c r="R600" t="str">
        <f t="shared" si="178"/>
        <v/>
      </c>
      <c r="S600" t="str">
        <f t="shared" si="178"/>
        <v/>
      </c>
      <c r="T600" t="str">
        <f t="shared" si="178"/>
        <v/>
      </c>
      <c r="U600" t="str">
        <f t="shared" si="179"/>
        <v/>
      </c>
    </row>
    <row r="601" spans="1:21" x14ac:dyDescent="0.25">
      <c r="A601" t="str">
        <f>Database!A601</f>
        <v>MIN</v>
      </c>
      <c r="B601" t="str">
        <f>Database!F601</f>
        <v>SWE</v>
      </c>
      <c r="C601">
        <f>Database!G601</f>
        <v>800000</v>
      </c>
      <c r="D601" t="str">
        <f t="shared" si="177"/>
        <v/>
      </c>
      <c r="E601" t="str">
        <f t="shared" si="177"/>
        <v/>
      </c>
      <c r="F601" t="str">
        <f t="shared" si="177"/>
        <v/>
      </c>
      <c r="G601" t="str">
        <f t="shared" si="177"/>
        <v/>
      </c>
      <c r="H601" t="str">
        <f t="shared" si="177"/>
        <v/>
      </c>
      <c r="I601" t="str">
        <f t="shared" si="177"/>
        <v/>
      </c>
      <c r="J601" t="str">
        <f t="shared" si="177"/>
        <v/>
      </c>
      <c r="K601" t="str">
        <f t="shared" si="177"/>
        <v/>
      </c>
      <c r="L601" t="str">
        <f t="shared" si="177"/>
        <v/>
      </c>
      <c r="M601" t="str">
        <f t="shared" si="177"/>
        <v/>
      </c>
      <c r="N601" t="str">
        <f t="shared" si="178"/>
        <v/>
      </c>
      <c r="O601" t="str">
        <f t="shared" si="178"/>
        <v/>
      </c>
      <c r="P601" t="str">
        <f t="shared" si="178"/>
        <v/>
      </c>
      <c r="Q601" t="str">
        <f t="shared" si="178"/>
        <v/>
      </c>
      <c r="R601" t="str">
        <f t="shared" si="178"/>
        <v/>
      </c>
      <c r="S601">
        <f t="shared" si="178"/>
        <v>800000</v>
      </c>
      <c r="T601" t="str">
        <f t="shared" si="178"/>
        <v/>
      </c>
      <c r="U601" t="str">
        <f t="shared" si="179"/>
        <v/>
      </c>
    </row>
    <row r="602" spans="1:21" x14ac:dyDescent="0.25">
      <c r="A602" t="str">
        <f>Database!A602</f>
        <v>TBL</v>
      </c>
      <c r="B602" t="str">
        <f>Database!F602</f>
        <v>NOR</v>
      </c>
      <c r="C602">
        <f>Database!G602</f>
        <v>800000</v>
      </c>
      <c r="D602" t="str">
        <f t="shared" ref="D602:M611" si="180">IF($B602=D$1,$C602,"")</f>
        <v/>
      </c>
      <c r="E602" t="str">
        <f t="shared" si="180"/>
        <v/>
      </c>
      <c r="F602" t="str">
        <f t="shared" si="180"/>
        <v/>
      </c>
      <c r="G602" t="str">
        <f t="shared" si="180"/>
        <v/>
      </c>
      <c r="H602" t="str">
        <f t="shared" si="180"/>
        <v/>
      </c>
      <c r="I602" t="str">
        <f t="shared" si="180"/>
        <v/>
      </c>
      <c r="J602" t="str">
        <f t="shared" si="180"/>
        <v/>
      </c>
      <c r="K602" t="str">
        <f t="shared" si="180"/>
        <v/>
      </c>
      <c r="L602" t="str">
        <f t="shared" si="180"/>
        <v/>
      </c>
      <c r="M602" t="str">
        <f t="shared" si="180"/>
        <v/>
      </c>
      <c r="N602" t="str">
        <f t="shared" ref="N602:T611" si="181">IF($B602=N$1,$C602,"")</f>
        <v/>
      </c>
      <c r="O602">
        <f t="shared" si="181"/>
        <v>800000</v>
      </c>
      <c r="P602" t="str">
        <f t="shared" si="181"/>
        <v/>
      </c>
      <c r="Q602" t="str">
        <f t="shared" si="181"/>
        <v/>
      </c>
      <c r="R602" t="str">
        <f t="shared" si="181"/>
        <v/>
      </c>
      <c r="S602" t="str">
        <f t="shared" si="181"/>
        <v/>
      </c>
      <c r="T602" t="str">
        <f t="shared" si="181"/>
        <v/>
      </c>
      <c r="U602" t="str">
        <f t="shared" ref="U602:U611" si="182">IF($B602=U$1,$C602,"")</f>
        <v/>
      </c>
    </row>
    <row r="603" spans="1:21" x14ac:dyDescent="0.25">
      <c r="A603" t="str">
        <f>Database!A603</f>
        <v>TBL</v>
      </c>
      <c r="B603" t="str">
        <f>Database!F603</f>
        <v>USA</v>
      </c>
      <c r="C603">
        <f>Database!G603</f>
        <v>800000</v>
      </c>
      <c r="D603" t="str">
        <f t="shared" si="180"/>
        <v/>
      </c>
      <c r="E603" t="str">
        <f t="shared" si="180"/>
        <v/>
      </c>
      <c r="F603" t="str">
        <f t="shared" si="180"/>
        <v/>
      </c>
      <c r="G603" t="str">
        <f t="shared" si="180"/>
        <v/>
      </c>
      <c r="H603" t="str">
        <f t="shared" si="180"/>
        <v/>
      </c>
      <c r="I603" t="str">
        <f t="shared" si="180"/>
        <v/>
      </c>
      <c r="J603" t="str">
        <f t="shared" si="180"/>
        <v/>
      </c>
      <c r="K603" t="str">
        <f t="shared" si="180"/>
        <v/>
      </c>
      <c r="L603" t="str">
        <f t="shared" si="180"/>
        <v/>
      </c>
      <c r="M603" t="str">
        <f t="shared" si="180"/>
        <v/>
      </c>
      <c r="N603" t="str">
        <f t="shared" si="181"/>
        <v/>
      </c>
      <c r="O603" t="str">
        <f t="shared" si="181"/>
        <v/>
      </c>
      <c r="P603" t="str">
        <f t="shared" si="181"/>
        <v/>
      </c>
      <c r="Q603" t="str">
        <f t="shared" si="181"/>
        <v/>
      </c>
      <c r="R603" t="str">
        <f t="shared" si="181"/>
        <v/>
      </c>
      <c r="S603" t="str">
        <f t="shared" si="181"/>
        <v/>
      </c>
      <c r="T603">
        <f t="shared" si="181"/>
        <v>800000</v>
      </c>
      <c r="U603" t="str">
        <f t="shared" si="182"/>
        <v/>
      </c>
    </row>
    <row r="604" spans="1:21" x14ac:dyDescent="0.25">
      <c r="A604" t="str">
        <f>Database!A604</f>
        <v>TBL</v>
      </c>
      <c r="B604" t="str">
        <f>Database!F604</f>
        <v>USA</v>
      </c>
      <c r="C604">
        <f>Database!G604</f>
        <v>800000</v>
      </c>
      <c r="D604" t="str">
        <f t="shared" si="180"/>
        <v/>
      </c>
      <c r="E604" t="str">
        <f t="shared" si="180"/>
        <v/>
      </c>
      <c r="F604" t="str">
        <f t="shared" si="180"/>
        <v/>
      </c>
      <c r="G604" t="str">
        <f t="shared" si="180"/>
        <v/>
      </c>
      <c r="H604" t="str">
        <f t="shared" si="180"/>
        <v/>
      </c>
      <c r="I604" t="str">
        <f t="shared" si="180"/>
        <v/>
      </c>
      <c r="J604" t="str">
        <f t="shared" si="180"/>
        <v/>
      </c>
      <c r="K604" t="str">
        <f t="shared" si="180"/>
        <v/>
      </c>
      <c r="L604" t="str">
        <f t="shared" si="180"/>
        <v/>
      </c>
      <c r="M604" t="str">
        <f t="shared" si="180"/>
        <v/>
      </c>
      <c r="N604" t="str">
        <f t="shared" si="181"/>
        <v/>
      </c>
      <c r="O604" t="str">
        <f t="shared" si="181"/>
        <v/>
      </c>
      <c r="P604" t="str">
        <f t="shared" si="181"/>
        <v/>
      </c>
      <c r="Q604" t="str">
        <f t="shared" si="181"/>
        <v/>
      </c>
      <c r="R604" t="str">
        <f t="shared" si="181"/>
        <v/>
      </c>
      <c r="S604" t="str">
        <f t="shared" si="181"/>
        <v/>
      </c>
      <c r="T604">
        <f t="shared" si="181"/>
        <v>800000</v>
      </c>
      <c r="U604" t="str">
        <f t="shared" si="182"/>
        <v/>
      </c>
    </row>
    <row r="605" spans="1:21" x14ac:dyDescent="0.25">
      <c r="A605" t="str">
        <f>Database!A605</f>
        <v>TOR</v>
      </c>
      <c r="B605" t="str">
        <f>Database!F605</f>
        <v>SWE</v>
      </c>
      <c r="C605">
        <f>Database!G605</f>
        <v>800000</v>
      </c>
      <c r="D605" t="str">
        <f t="shared" si="180"/>
        <v/>
      </c>
      <c r="E605" t="str">
        <f t="shared" si="180"/>
        <v/>
      </c>
      <c r="F605" t="str">
        <f t="shared" si="180"/>
        <v/>
      </c>
      <c r="G605" t="str">
        <f t="shared" si="180"/>
        <v/>
      </c>
      <c r="H605" t="str">
        <f t="shared" si="180"/>
        <v/>
      </c>
      <c r="I605" t="str">
        <f t="shared" si="180"/>
        <v/>
      </c>
      <c r="J605" t="str">
        <f t="shared" si="180"/>
        <v/>
      </c>
      <c r="K605" t="str">
        <f t="shared" si="180"/>
        <v/>
      </c>
      <c r="L605" t="str">
        <f t="shared" si="180"/>
        <v/>
      </c>
      <c r="M605" t="str">
        <f t="shared" si="180"/>
        <v/>
      </c>
      <c r="N605" t="str">
        <f t="shared" si="181"/>
        <v/>
      </c>
      <c r="O605" t="str">
        <f t="shared" si="181"/>
        <v/>
      </c>
      <c r="P605" t="str">
        <f t="shared" si="181"/>
        <v/>
      </c>
      <c r="Q605" t="str">
        <f t="shared" si="181"/>
        <v/>
      </c>
      <c r="R605" t="str">
        <f t="shared" si="181"/>
        <v/>
      </c>
      <c r="S605">
        <f t="shared" si="181"/>
        <v>800000</v>
      </c>
      <c r="T605" t="str">
        <f t="shared" si="181"/>
        <v/>
      </c>
      <c r="U605" t="str">
        <f t="shared" si="182"/>
        <v/>
      </c>
    </row>
    <row r="606" spans="1:21" x14ac:dyDescent="0.25">
      <c r="A606" t="str">
        <f>Database!A606</f>
        <v>ANA</v>
      </c>
      <c r="B606" t="str">
        <f>Database!F606</f>
        <v>USA</v>
      </c>
      <c r="C606">
        <f>Database!G606</f>
        <v>787500</v>
      </c>
      <c r="D606" t="str">
        <f t="shared" si="180"/>
        <v/>
      </c>
      <c r="E606" t="str">
        <f t="shared" si="180"/>
        <v/>
      </c>
      <c r="F606" t="str">
        <f t="shared" si="180"/>
        <v/>
      </c>
      <c r="G606" t="str">
        <f t="shared" si="180"/>
        <v/>
      </c>
      <c r="H606" t="str">
        <f t="shared" si="180"/>
        <v/>
      </c>
      <c r="I606" t="str">
        <f t="shared" si="180"/>
        <v/>
      </c>
      <c r="J606" t="str">
        <f t="shared" si="180"/>
        <v/>
      </c>
      <c r="K606" t="str">
        <f t="shared" si="180"/>
        <v/>
      </c>
      <c r="L606" t="str">
        <f t="shared" si="180"/>
        <v/>
      </c>
      <c r="M606" t="str">
        <f t="shared" si="180"/>
        <v/>
      </c>
      <c r="N606" t="str">
        <f t="shared" si="181"/>
        <v/>
      </c>
      <c r="O606" t="str">
        <f t="shared" si="181"/>
        <v/>
      </c>
      <c r="P606" t="str">
        <f t="shared" si="181"/>
        <v/>
      </c>
      <c r="Q606" t="str">
        <f t="shared" si="181"/>
        <v/>
      </c>
      <c r="R606" t="str">
        <f t="shared" si="181"/>
        <v/>
      </c>
      <c r="S606" t="str">
        <f t="shared" si="181"/>
        <v/>
      </c>
      <c r="T606">
        <f t="shared" si="181"/>
        <v>787500</v>
      </c>
      <c r="U606" t="str">
        <f t="shared" si="182"/>
        <v/>
      </c>
    </row>
    <row r="607" spans="1:21" x14ac:dyDescent="0.25">
      <c r="A607" t="str">
        <f>Database!A607</f>
        <v>BOS</v>
      </c>
      <c r="B607" t="str">
        <f>Database!F607</f>
        <v>RUS</v>
      </c>
      <c r="C607">
        <f>Database!G607</f>
        <v>775000</v>
      </c>
      <c r="D607" t="str">
        <f t="shared" si="180"/>
        <v/>
      </c>
      <c r="E607" t="str">
        <f t="shared" si="180"/>
        <v/>
      </c>
      <c r="F607" t="str">
        <f t="shared" si="180"/>
        <v/>
      </c>
      <c r="G607" t="str">
        <f t="shared" si="180"/>
        <v/>
      </c>
      <c r="H607" t="str">
        <f t="shared" si="180"/>
        <v/>
      </c>
      <c r="I607" t="str">
        <f t="shared" si="180"/>
        <v/>
      </c>
      <c r="J607" t="str">
        <f t="shared" si="180"/>
        <v/>
      </c>
      <c r="K607" t="str">
        <f t="shared" si="180"/>
        <v/>
      </c>
      <c r="L607" t="str">
        <f t="shared" si="180"/>
        <v/>
      </c>
      <c r="M607" t="str">
        <f t="shared" si="180"/>
        <v/>
      </c>
      <c r="N607" t="str">
        <f t="shared" si="181"/>
        <v/>
      </c>
      <c r="O607" t="str">
        <f t="shared" si="181"/>
        <v/>
      </c>
      <c r="P607">
        <f t="shared" si="181"/>
        <v>775000</v>
      </c>
      <c r="Q607" t="str">
        <f t="shared" si="181"/>
        <v/>
      </c>
      <c r="R607" t="str">
        <f t="shared" si="181"/>
        <v/>
      </c>
      <c r="S607" t="str">
        <f t="shared" si="181"/>
        <v/>
      </c>
      <c r="T607" t="str">
        <f t="shared" si="181"/>
        <v/>
      </c>
      <c r="U607" t="str">
        <f t="shared" si="182"/>
        <v/>
      </c>
    </row>
    <row r="608" spans="1:21" x14ac:dyDescent="0.25">
      <c r="A608" t="str">
        <f>Database!A608</f>
        <v>BOS</v>
      </c>
      <c r="B608" t="str">
        <f>Database!F608</f>
        <v>USA</v>
      </c>
      <c r="C608">
        <f>Database!G608</f>
        <v>775000</v>
      </c>
      <c r="D608" t="str">
        <f t="shared" si="180"/>
        <v/>
      </c>
      <c r="E608" t="str">
        <f t="shared" si="180"/>
        <v/>
      </c>
      <c r="F608" t="str">
        <f t="shared" si="180"/>
        <v/>
      </c>
      <c r="G608" t="str">
        <f t="shared" si="180"/>
        <v/>
      </c>
      <c r="H608" t="str">
        <f t="shared" si="180"/>
        <v/>
      </c>
      <c r="I608" t="str">
        <f t="shared" si="180"/>
        <v/>
      </c>
      <c r="J608" t="str">
        <f t="shared" si="180"/>
        <v/>
      </c>
      <c r="K608" t="str">
        <f t="shared" si="180"/>
        <v/>
      </c>
      <c r="L608" t="str">
        <f t="shared" si="180"/>
        <v/>
      </c>
      <c r="M608" t="str">
        <f t="shared" si="180"/>
        <v/>
      </c>
      <c r="N608" t="str">
        <f t="shared" si="181"/>
        <v/>
      </c>
      <c r="O608" t="str">
        <f t="shared" si="181"/>
        <v/>
      </c>
      <c r="P608" t="str">
        <f t="shared" si="181"/>
        <v/>
      </c>
      <c r="Q608" t="str">
        <f t="shared" si="181"/>
        <v/>
      </c>
      <c r="R608" t="str">
        <f t="shared" si="181"/>
        <v/>
      </c>
      <c r="S608" t="str">
        <f t="shared" si="181"/>
        <v/>
      </c>
      <c r="T608">
        <f t="shared" si="181"/>
        <v>775000</v>
      </c>
      <c r="U608" t="str">
        <f t="shared" si="182"/>
        <v/>
      </c>
    </row>
    <row r="609" spans="1:21" x14ac:dyDescent="0.25">
      <c r="A609" t="str">
        <f>Database!A609</f>
        <v>BOS</v>
      </c>
      <c r="B609" t="str">
        <f>Database!F609</f>
        <v>CAN</v>
      </c>
      <c r="C609">
        <f>Database!G609</f>
        <v>775000</v>
      </c>
      <c r="D609" t="str">
        <f t="shared" si="180"/>
        <v/>
      </c>
      <c r="E609" t="str">
        <f t="shared" si="180"/>
        <v/>
      </c>
      <c r="F609" t="str">
        <f t="shared" si="180"/>
        <v/>
      </c>
      <c r="G609">
        <f t="shared" si="180"/>
        <v>775000</v>
      </c>
      <c r="H609" t="str">
        <f t="shared" si="180"/>
        <v/>
      </c>
      <c r="I609" t="str">
        <f t="shared" si="180"/>
        <v/>
      </c>
      <c r="J609" t="str">
        <f t="shared" si="180"/>
        <v/>
      </c>
      <c r="K609" t="str">
        <f t="shared" si="180"/>
        <v/>
      </c>
      <c r="L609" t="str">
        <f t="shared" si="180"/>
        <v/>
      </c>
      <c r="M609" t="str">
        <f t="shared" si="180"/>
        <v/>
      </c>
      <c r="N609" t="str">
        <f t="shared" si="181"/>
        <v/>
      </c>
      <c r="O609" t="str">
        <f t="shared" si="181"/>
        <v/>
      </c>
      <c r="P609" t="str">
        <f t="shared" si="181"/>
        <v/>
      </c>
      <c r="Q609" t="str">
        <f t="shared" si="181"/>
        <v/>
      </c>
      <c r="R609" t="str">
        <f t="shared" si="181"/>
        <v/>
      </c>
      <c r="S609" t="str">
        <f t="shared" si="181"/>
        <v/>
      </c>
      <c r="T609" t="str">
        <f t="shared" si="181"/>
        <v/>
      </c>
      <c r="U609" t="str">
        <f t="shared" si="182"/>
        <v/>
      </c>
    </row>
    <row r="610" spans="1:21" x14ac:dyDescent="0.25">
      <c r="A610" t="str">
        <f>Database!A610</f>
        <v>BOS</v>
      </c>
      <c r="B610" t="str">
        <f>Database!F610</f>
        <v>CAN</v>
      </c>
      <c r="C610">
        <f>Database!G610</f>
        <v>775000</v>
      </c>
      <c r="D610" t="str">
        <f t="shared" si="180"/>
        <v/>
      </c>
      <c r="E610" t="str">
        <f t="shared" si="180"/>
        <v/>
      </c>
      <c r="F610" t="str">
        <f t="shared" si="180"/>
        <v/>
      </c>
      <c r="G610">
        <f t="shared" si="180"/>
        <v>775000</v>
      </c>
      <c r="H610" t="str">
        <f t="shared" si="180"/>
        <v/>
      </c>
      <c r="I610" t="str">
        <f t="shared" si="180"/>
        <v/>
      </c>
      <c r="J610" t="str">
        <f t="shared" si="180"/>
        <v/>
      </c>
      <c r="K610" t="str">
        <f t="shared" si="180"/>
        <v/>
      </c>
      <c r="L610" t="str">
        <f t="shared" si="180"/>
        <v/>
      </c>
      <c r="M610" t="str">
        <f t="shared" si="180"/>
        <v/>
      </c>
      <c r="N610" t="str">
        <f t="shared" si="181"/>
        <v/>
      </c>
      <c r="O610" t="str">
        <f t="shared" si="181"/>
        <v/>
      </c>
      <c r="P610" t="str">
        <f t="shared" si="181"/>
        <v/>
      </c>
      <c r="Q610" t="str">
        <f t="shared" si="181"/>
        <v/>
      </c>
      <c r="R610" t="str">
        <f t="shared" si="181"/>
        <v/>
      </c>
      <c r="S610" t="str">
        <f t="shared" si="181"/>
        <v/>
      </c>
      <c r="T610" t="str">
        <f t="shared" si="181"/>
        <v/>
      </c>
      <c r="U610" t="str">
        <f t="shared" si="182"/>
        <v/>
      </c>
    </row>
    <row r="611" spans="1:21" x14ac:dyDescent="0.25">
      <c r="A611" t="str">
        <f>Database!A611</f>
        <v>BOS</v>
      </c>
      <c r="B611" t="str">
        <f>Database!F611</f>
        <v>USA</v>
      </c>
      <c r="C611">
        <f>Database!G611</f>
        <v>775000</v>
      </c>
      <c r="D611" t="str">
        <f t="shared" si="180"/>
        <v/>
      </c>
      <c r="E611" t="str">
        <f t="shared" si="180"/>
        <v/>
      </c>
      <c r="F611" t="str">
        <f t="shared" si="180"/>
        <v/>
      </c>
      <c r="G611" t="str">
        <f t="shared" si="180"/>
        <v/>
      </c>
      <c r="H611" t="str">
        <f t="shared" si="180"/>
        <v/>
      </c>
      <c r="I611" t="str">
        <f t="shared" si="180"/>
        <v/>
      </c>
      <c r="J611" t="str">
        <f t="shared" si="180"/>
        <v/>
      </c>
      <c r="K611" t="str">
        <f t="shared" si="180"/>
        <v/>
      </c>
      <c r="L611" t="str">
        <f t="shared" si="180"/>
        <v/>
      </c>
      <c r="M611" t="str">
        <f t="shared" si="180"/>
        <v/>
      </c>
      <c r="N611" t="str">
        <f t="shared" si="181"/>
        <v/>
      </c>
      <c r="O611" t="str">
        <f t="shared" si="181"/>
        <v/>
      </c>
      <c r="P611" t="str">
        <f t="shared" si="181"/>
        <v/>
      </c>
      <c r="Q611" t="str">
        <f t="shared" si="181"/>
        <v/>
      </c>
      <c r="R611" t="str">
        <f t="shared" si="181"/>
        <v/>
      </c>
      <c r="S611" t="str">
        <f t="shared" si="181"/>
        <v/>
      </c>
      <c r="T611">
        <f t="shared" si="181"/>
        <v>775000</v>
      </c>
      <c r="U611" t="str">
        <f t="shared" si="182"/>
        <v/>
      </c>
    </row>
    <row r="612" spans="1:21" x14ac:dyDescent="0.25">
      <c r="A612" t="str">
        <f>Database!A612</f>
        <v>BOS</v>
      </c>
      <c r="B612" t="str">
        <f>Database!F612</f>
        <v>USA</v>
      </c>
      <c r="C612">
        <f>Database!G612</f>
        <v>775000</v>
      </c>
      <c r="D612" t="str">
        <f t="shared" ref="D612:M621" si="183">IF($B612=D$1,$C612,"")</f>
        <v/>
      </c>
      <c r="E612" t="str">
        <f t="shared" si="183"/>
        <v/>
      </c>
      <c r="F612" t="str">
        <f t="shared" si="183"/>
        <v/>
      </c>
      <c r="G612" t="str">
        <f t="shared" si="183"/>
        <v/>
      </c>
      <c r="H612" t="str">
        <f t="shared" si="183"/>
        <v/>
      </c>
      <c r="I612" t="str">
        <f t="shared" si="183"/>
        <v/>
      </c>
      <c r="J612" t="str">
        <f t="shared" si="183"/>
        <v/>
      </c>
      <c r="K612" t="str">
        <f t="shared" si="183"/>
        <v/>
      </c>
      <c r="L612" t="str">
        <f t="shared" si="183"/>
        <v/>
      </c>
      <c r="M612" t="str">
        <f t="shared" si="183"/>
        <v/>
      </c>
      <c r="N612" t="str">
        <f t="shared" ref="N612:T621" si="184">IF($B612=N$1,$C612,"")</f>
        <v/>
      </c>
      <c r="O612" t="str">
        <f t="shared" si="184"/>
        <v/>
      </c>
      <c r="P612" t="str">
        <f t="shared" si="184"/>
        <v/>
      </c>
      <c r="Q612" t="str">
        <f t="shared" si="184"/>
        <v/>
      </c>
      <c r="R612" t="str">
        <f t="shared" si="184"/>
        <v/>
      </c>
      <c r="S612" t="str">
        <f t="shared" si="184"/>
        <v/>
      </c>
      <c r="T612">
        <f t="shared" si="184"/>
        <v>775000</v>
      </c>
      <c r="U612" t="str">
        <f t="shared" ref="U612:U621" si="185">IF($B612=U$1,$C612,"")</f>
        <v/>
      </c>
    </row>
    <row r="613" spans="1:21" x14ac:dyDescent="0.25">
      <c r="A613" t="str">
        <f>Database!A613</f>
        <v>BUF</v>
      </c>
      <c r="B613" t="str">
        <f>Database!F613</f>
        <v>CAN</v>
      </c>
      <c r="C613">
        <f>Database!G613</f>
        <v>775000</v>
      </c>
      <c r="D613" t="str">
        <f t="shared" si="183"/>
        <v/>
      </c>
      <c r="E613" t="str">
        <f t="shared" si="183"/>
        <v/>
      </c>
      <c r="F613" t="str">
        <f t="shared" si="183"/>
        <v/>
      </c>
      <c r="G613">
        <f t="shared" si="183"/>
        <v>775000</v>
      </c>
      <c r="H613" t="str">
        <f t="shared" si="183"/>
        <v/>
      </c>
      <c r="I613" t="str">
        <f t="shared" si="183"/>
        <v/>
      </c>
      <c r="J613" t="str">
        <f t="shared" si="183"/>
        <v/>
      </c>
      <c r="K613" t="str">
        <f t="shared" si="183"/>
        <v/>
      </c>
      <c r="L613" t="str">
        <f t="shared" si="183"/>
        <v/>
      </c>
      <c r="M613" t="str">
        <f t="shared" si="183"/>
        <v/>
      </c>
      <c r="N613" t="str">
        <f t="shared" si="184"/>
        <v/>
      </c>
      <c r="O613" t="str">
        <f t="shared" si="184"/>
        <v/>
      </c>
      <c r="P613" t="str">
        <f t="shared" si="184"/>
        <v/>
      </c>
      <c r="Q613" t="str">
        <f t="shared" si="184"/>
        <v/>
      </c>
      <c r="R613" t="str">
        <f t="shared" si="184"/>
        <v/>
      </c>
      <c r="S613" t="str">
        <f t="shared" si="184"/>
        <v/>
      </c>
      <c r="T613" t="str">
        <f t="shared" si="184"/>
        <v/>
      </c>
      <c r="U613" t="str">
        <f t="shared" si="185"/>
        <v/>
      </c>
    </row>
    <row r="614" spans="1:21" x14ac:dyDescent="0.25">
      <c r="A614" t="str">
        <f>Database!A614</f>
        <v>BUF</v>
      </c>
      <c r="B614" t="str">
        <f>Database!F614</f>
        <v>USA</v>
      </c>
      <c r="C614">
        <f>Database!G614</f>
        <v>775000</v>
      </c>
      <c r="D614" t="str">
        <f t="shared" si="183"/>
        <v/>
      </c>
      <c r="E614" t="str">
        <f t="shared" si="183"/>
        <v/>
      </c>
      <c r="F614" t="str">
        <f t="shared" si="183"/>
        <v/>
      </c>
      <c r="G614" t="str">
        <f t="shared" si="183"/>
        <v/>
      </c>
      <c r="H614" t="str">
        <f t="shared" si="183"/>
        <v/>
      </c>
      <c r="I614" t="str">
        <f t="shared" si="183"/>
        <v/>
      </c>
      <c r="J614" t="str">
        <f t="shared" si="183"/>
        <v/>
      </c>
      <c r="K614" t="str">
        <f t="shared" si="183"/>
        <v/>
      </c>
      <c r="L614" t="str">
        <f t="shared" si="183"/>
        <v/>
      </c>
      <c r="M614" t="str">
        <f t="shared" si="183"/>
        <v/>
      </c>
      <c r="N614" t="str">
        <f t="shared" si="184"/>
        <v/>
      </c>
      <c r="O614" t="str">
        <f t="shared" si="184"/>
        <v/>
      </c>
      <c r="P614" t="str">
        <f t="shared" si="184"/>
        <v/>
      </c>
      <c r="Q614" t="str">
        <f t="shared" si="184"/>
        <v/>
      </c>
      <c r="R614" t="str">
        <f t="shared" si="184"/>
        <v/>
      </c>
      <c r="S614" t="str">
        <f t="shared" si="184"/>
        <v/>
      </c>
      <c r="T614">
        <f t="shared" si="184"/>
        <v>775000</v>
      </c>
      <c r="U614" t="str">
        <f t="shared" si="185"/>
        <v/>
      </c>
    </row>
    <row r="615" spans="1:21" x14ac:dyDescent="0.25">
      <c r="A615" t="str">
        <f>Database!A615</f>
        <v>BUF</v>
      </c>
      <c r="B615" t="str">
        <f>Database!F615</f>
        <v>CAN</v>
      </c>
      <c r="C615">
        <f>Database!G615</f>
        <v>775000</v>
      </c>
      <c r="D615" t="str">
        <f t="shared" si="183"/>
        <v/>
      </c>
      <c r="E615" t="str">
        <f t="shared" si="183"/>
        <v/>
      </c>
      <c r="F615" t="str">
        <f t="shared" si="183"/>
        <v/>
      </c>
      <c r="G615">
        <f t="shared" si="183"/>
        <v>775000</v>
      </c>
      <c r="H615" t="str">
        <f t="shared" si="183"/>
        <v/>
      </c>
      <c r="I615" t="str">
        <f t="shared" si="183"/>
        <v/>
      </c>
      <c r="J615" t="str">
        <f t="shared" si="183"/>
        <v/>
      </c>
      <c r="K615" t="str">
        <f t="shared" si="183"/>
        <v/>
      </c>
      <c r="L615" t="str">
        <f t="shared" si="183"/>
        <v/>
      </c>
      <c r="M615" t="str">
        <f t="shared" si="183"/>
        <v/>
      </c>
      <c r="N615" t="str">
        <f t="shared" si="184"/>
        <v/>
      </c>
      <c r="O615" t="str">
        <f t="shared" si="184"/>
        <v/>
      </c>
      <c r="P615" t="str">
        <f t="shared" si="184"/>
        <v/>
      </c>
      <c r="Q615" t="str">
        <f t="shared" si="184"/>
        <v/>
      </c>
      <c r="R615" t="str">
        <f t="shared" si="184"/>
        <v/>
      </c>
      <c r="S615" t="str">
        <f t="shared" si="184"/>
        <v/>
      </c>
      <c r="T615" t="str">
        <f t="shared" si="184"/>
        <v/>
      </c>
      <c r="U615" t="str">
        <f t="shared" si="185"/>
        <v/>
      </c>
    </row>
    <row r="616" spans="1:21" x14ac:dyDescent="0.25">
      <c r="A616" t="str">
        <f>Database!A616</f>
        <v>BUF</v>
      </c>
      <c r="B616" t="str">
        <f>Database!F616</f>
        <v>USA</v>
      </c>
      <c r="C616">
        <f>Database!G616</f>
        <v>775000</v>
      </c>
      <c r="D616" t="str">
        <f t="shared" si="183"/>
        <v/>
      </c>
      <c r="E616" t="str">
        <f t="shared" si="183"/>
        <v/>
      </c>
      <c r="F616" t="str">
        <f t="shared" si="183"/>
        <v/>
      </c>
      <c r="G616" t="str">
        <f t="shared" si="183"/>
        <v/>
      </c>
      <c r="H616" t="str">
        <f t="shared" si="183"/>
        <v/>
      </c>
      <c r="I616" t="str">
        <f t="shared" si="183"/>
        <v/>
      </c>
      <c r="J616" t="str">
        <f t="shared" si="183"/>
        <v/>
      </c>
      <c r="K616" t="str">
        <f t="shared" si="183"/>
        <v/>
      </c>
      <c r="L616" t="str">
        <f t="shared" si="183"/>
        <v/>
      </c>
      <c r="M616" t="str">
        <f t="shared" si="183"/>
        <v/>
      </c>
      <c r="N616" t="str">
        <f t="shared" si="184"/>
        <v/>
      </c>
      <c r="O616" t="str">
        <f t="shared" si="184"/>
        <v/>
      </c>
      <c r="P616" t="str">
        <f t="shared" si="184"/>
        <v/>
      </c>
      <c r="Q616" t="str">
        <f t="shared" si="184"/>
        <v/>
      </c>
      <c r="R616" t="str">
        <f t="shared" si="184"/>
        <v/>
      </c>
      <c r="S616" t="str">
        <f t="shared" si="184"/>
        <v/>
      </c>
      <c r="T616">
        <f t="shared" si="184"/>
        <v>775000</v>
      </c>
      <c r="U616" t="str">
        <f t="shared" si="185"/>
        <v/>
      </c>
    </row>
    <row r="617" spans="1:21" x14ac:dyDescent="0.25">
      <c r="A617" t="str">
        <f>Database!A617</f>
        <v>CAR</v>
      </c>
      <c r="B617" t="str">
        <f>Database!F617</f>
        <v>USA</v>
      </c>
      <c r="C617">
        <f>Database!G617</f>
        <v>775000</v>
      </c>
      <c r="D617" t="str">
        <f t="shared" si="183"/>
        <v/>
      </c>
      <c r="E617" t="str">
        <f t="shared" si="183"/>
        <v/>
      </c>
      <c r="F617" t="str">
        <f t="shared" si="183"/>
        <v/>
      </c>
      <c r="G617" t="str">
        <f t="shared" si="183"/>
        <v/>
      </c>
      <c r="H617" t="str">
        <f t="shared" si="183"/>
        <v/>
      </c>
      <c r="I617" t="str">
        <f t="shared" si="183"/>
        <v/>
      </c>
      <c r="J617" t="str">
        <f t="shared" si="183"/>
        <v/>
      </c>
      <c r="K617" t="str">
        <f t="shared" si="183"/>
        <v/>
      </c>
      <c r="L617" t="str">
        <f t="shared" si="183"/>
        <v/>
      </c>
      <c r="M617" t="str">
        <f t="shared" si="183"/>
        <v/>
      </c>
      <c r="N617" t="str">
        <f t="shared" si="184"/>
        <v/>
      </c>
      <c r="O617" t="str">
        <f t="shared" si="184"/>
        <v/>
      </c>
      <c r="P617" t="str">
        <f t="shared" si="184"/>
        <v/>
      </c>
      <c r="Q617" t="str">
        <f t="shared" si="184"/>
        <v/>
      </c>
      <c r="R617" t="str">
        <f t="shared" si="184"/>
        <v/>
      </c>
      <c r="S617" t="str">
        <f t="shared" si="184"/>
        <v/>
      </c>
      <c r="T617">
        <f t="shared" si="184"/>
        <v>775000</v>
      </c>
      <c r="U617" t="str">
        <f t="shared" si="185"/>
        <v/>
      </c>
    </row>
    <row r="618" spans="1:21" x14ac:dyDescent="0.25">
      <c r="A618" t="str">
        <f>Database!A618</f>
        <v>CGY</v>
      </c>
      <c r="B618" t="str">
        <f>Database!F618</f>
        <v>USA</v>
      </c>
      <c r="C618">
        <f>Database!G618</f>
        <v>775000</v>
      </c>
      <c r="D618" t="str">
        <f t="shared" si="183"/>
        <v/>
      </c>
      <c r="E618" t="str">
        <f t="shared" si="183"/>
        <v/>
      </c>
      <c r="F618" t="str">
        <f t="shared" si="183"/>
        <v/>
      </c>
      <c r="G618" t="str">
        <f t="shared" si="183"/>
        <v/>
      </c>
      <c r="H618" t="str">
        <f t="shared" si="183"/>
        <v/>
      </c>
      <c r="I618" t="str">
        <f t="shared" si="183"/>
        <v/>
      </c>
      <c r="J618" t="str">
        <f t="shared" si="183"/>
        <v/>
      </c>
      <c r="K618" t="str">
        <f t="shared" si="183"/>
        <v/>
      </c>
      <c r="L618" t="str">
        <f t="shared" si="183"/>
        <v/>
      </c>
      <c r="M618" t="str">
        <f t="shared" si="183"/>
        <v/>
      </c>
      <c r="N618" t="str">
        <f t="shared" si="184"/>
        <v/>
      </c>
      <c r="O618" t="str">
        <f t="shared" si="184"/>
        <v/>
      </c>
      <c r="P618" t="str">
        <f t="shared" si="184"/>
        <v/>
      </c>
      <c r="Q618" t="str">
        <f t="shared" si="184"/>
        <v/>
      </c>
      <c r="R618" t="str">
        <f t="shared" si="184"/>
        <v/>
      </c>
      <c r="S618" t="str">
        <f t="shared" si="184"/>
        <v/>
      </c>
      <c r="T618">
        <f t="shared" si="184"/>
        <v>775000</v>
      </c>
      <c r="U618" t="str">
        <f t="shared" si="185"/>
        <v/>
      </c>
    </row>
    <row r="619" spans="1:21" x14ac:dyDescent="0.25">
      <c r="A619" t="str">
        <f>Database!A619</f>
        <v>DAL</v>
      </c>
      <c r="B619" t="str">
        <f>Database!F619</f>
        <v>USA</v>
      </c>
      <c r="C619">
        <f>Database!G619</f>
        <v>775000</v>
      </c>
      <c r="D619" t="str">
        <f t="shared" si="183"/>
        <v/>
      </c>
      <c r="E619" t="str">
        <f t="shared" si="183"/>
        <v/>
      </c>
      <c r="F619" t="str">
        <f t="shared" si="183"/>
        <v/>
      </c>
      <c r="G619" t="str">
        <f t="shared" si="183"/>
        <v/>
      </c>
      <c r="H619" t="str">
        <f t="shared" si="183"/>
        <v/>
      </c>
      <c r="I619" t="str">
        <f t="shared" si="183"/>
        <v/>
      </c>
      <c r="J619" t="str">
        <f t="shared" si="183"/>
        <v/>
      </c>
      <c r="K619" t="str">
        <f t="shared" si="183"/>
        <v/>
      </c>
      <c r="L619" t="str">
        <f t="shared" si="183"/>
        <v/>
      </c>
      <c r="M619" t="str">
        <f t="shared" si="183"/>
        <v/>
      </c>
      <c r="N619" t="str">
        <f t="shared" si="184"/>
        <v/>
      </c>
      <c r="O619" t="str">
        <f t="shared" si="184"/>
        <v/>
      </c>
      <c r="P619" t="str">
        <f t="shared" si="184"/>
        <v/>
      </c>
      <c r="Q619" t="str">
        <f t="shared" si="184"/>
        <v/>
      </c>
      <c r="R619" t="str">
        <f t="shared" si="184"/>
        <v/>
      </c>
      <c r="S619" t="str">
        <f t="shared" si="184"/>
        <v/>
      </c>
      <c r="T619">
        <f t="shared" si="184"/>
        <v>775000</v>
      </c>
      <c r="U619" t="str">
        <f t="shared" si="185"/>
        <v/>
      </c>
    </row>
    <row r="620" spans="1:21" x14ac:dyDescent="0.25">
      <c r="A620" t="str">
        <f>Database!A620</f>
        <v>DAL</v>
      </c>
      <c r="B620" t="str">
        <f>Database!F620</f>
        <v>CAN</v>
      </c>
      <c r="C620">
        <f>Database!G620</f>
        <v>775000</v>
      </c>
      <c r="D620" t="str">
        <f t="shared" si="183"/>
        <v/>
      </c>
      <c r="E620" t="str">
        <f t="shared" si="183"/>
        <v/>
      </c>
      <c r="F620" t="str">
        <f t="shared" si="183"/>
        <v/>
      </c>
      <c r="G620">
        <f t="shared" si="183"/>
        <v>775000</v>
      </c>
      <c r="H620" t="str">
        <f t="shared" si="183"/>
        <v/>
      </c>
      <c r="I620" t="str">
        <f t="shared" si="183"/>
        <v/>
      </c>
      <c r="J620" t="str">
        <f t="shared" si="183"/>
        <v/>
      </c>
      <c r="K620" t="str">
        <f t="shared" si="183"/>
        <v/>
      </c>
      <c r="L620" t="str">
        <f t="shared" si="183"/>
        <v/>
      </c>
      <c r="M620" t="str">
        <f t="shared" si="183"/>
        <v/>
      </c>
      <c r="N620" t="str">
        <f t="shared" si="184"/>
        <v/>
      </c>
      <c r="O620" t="str">
        <f t="shared" si="184"/>
        <v/>
      </c>
      <c r="P620" t="str">
        <f t="shared" si="184"/>
        <v/>
      </c>
      <c r="Q620" t="str">
        <f t="shared" si="184"/>
        <v/>
      </c>
      <c r="R620" t="str">
        <f t="shared" si="184"/>
        <v/>
      </c>
      <c r="S620" t="str">
        <f t="shared" si="184"/>
        <v/>
      </c>
      <c r="T620" t="str">
        <f t="shared" si="184"/>
        <v/>
      </c>
      <c r="U620" t="str">
        <f t="shared" si="185"/>
        <v/>
      </c>
    </row>
    <row r="621" spans="1:21" x14ac:dyDescent="0.25">
      <c r="A621" t="str">
        <f>Database!A621</f>
        <v>DAL</v>
      </c>
      <c r="B621" t="str">
        <f>Database!F621</f>
        <v>CAN</v>
      </c>
      <c r="C621">
        <f>Database!G621</f>
        <v>775000</v>
      </c>
      <c r="D621" t="str">
        <f t="shared" si="183"/>
        <v/>
      </c>
      <c r="E621" t="str">
        <f t="shared" si="183"/>
        <v/>
      </c>
      <c r="F621" t="str">
        <f t="shared" si="183"/>
        <v/>
      </c>
      <c r="G621">
        <f t="shared" si="183"/>
        <v>775000</v>
      </c>
      <c r="H621" t="str">
        <f t="shared" si="183"/>
        <v/>
      </c>
      <c r="I621" t="str">
        <f t="shared" si="183"/>
        <v/>
      </c>
      <c r="J621" t="str">
        <f t="shared" si="183"/>
        <v/>
      </c>
      <c r="K621" t="str">
        <f t="shared" si="183"/>
        <v/>
      </c>
      <c r="L621" t="str">
        <f t="shared" si="183"/>
        <v/>
      </c>
      <c r="M621" t="str">
        <f t="shared" si="183"/>
        <v/>
      </c>
      <c r="N621" t="str">
        <f t="shared" si="184"/>
        <v/>
      </c>
      <c r="O621" t="str">
        <f t="shared" si="184"/>
        <v/>
      </c>
      <c r="P621" t="str">
        <f t="shared" si="184"/>
        <v/>
      </c>
      <c r="Q621" t="str">
        <f t="shared" si="184"/>
        <v/>
      </c>
      <c r="R621" t="str">
        <f t="shared" si="184"/>
        <v/>
      </c>
      <c r="S621" t="str">
        <f t="shared" si="184"/>
        <v/>
      </c>
      <c r="T621" t="str">
        <f t="shared" si="184"/>
        <v/>
      </c>
      <c r="U621" t="str">
        <f t="shared" si="185"/>
        <v/>
      </c>
    </row>
    <row r="622" spans="1:21" x14ac:dyDescent="0.25">
      <c r="A622" t="str">
        <f>Database!A622</f>
        <v>DAL</v>
      </c>
      <c r="B622" t="str">
        <f>Database!F622</f>
        <v>USA</v>
      </c>
      <c r="C622">
        <f>Database!G622</f>
        <v>775000</v>
      </c>
      <c r="D622" t="str">
        <f t="shared" ref="D622:M631" si="186">IF($B622=D$1,$C622,"")</f>
        <v/>
      </c>
      <c r="E622" t="str">
        <f t="shared" si="186"/>
        <v/>
      </c>
      <c r="F622" t="str">
        <f t="shared" si="186"/>
        <v/>
      </c>
      <c r="G622" t="str">
        <f t="shared" si="186"/>
        <v/>
      </c>
      <c r="H622" t="str">
        <f t="shared" si="186"/>
        <v/>
      </c>
      <c r="I622" t="str">
        <f t="shared" si="186"/>
        <v/>
      </c>
      <c r="J622" t="str">
        <f t="shared" si="186"/>
        <v/>
      </c>
      <c r="K622" t="str">
        <f t="shared" si="186"/>
        <v/>
      </c>
      <c r="L622" t="str">
        <f t="shared" si="186"/>
        <v/>
      </c>
      <c r="M622" t="str">
        <f t="shared" si="186"/>
        <v/>
      </c>
      <c r="N622" t="str">
        <f t="shared" ref="N622:T631" si="187">IF($B622=N$1,$C622,"")</f>
        <v/>
      </c>
      <c r="O622" t="str">
        <f t="shared" si="187"/>
        <v/>
      </c>
      <c r="P622" t="str">
        <f t="shared" si="187"/>
        <v/>
      </c>
      <c r="Q622" t="str">
        <f t="shared" si="187"/>
        <v/>
      </c>
      <c r="R622" t="str">
        <f t="shared" si="187"/>
        <v/>
      </c>
      <c r="S622" t="str">
        <f t="shared" si="187"/>
        <v/>
      </c>
      <c r="T622">
        <f t="shared" si="187"/>
        <v>775000</v>
      </c>
      <c r="U622" t="str">
        <f t="shared" ref="U622:U631" si="188">IF($B622=U$1,$C622,"")</f>
        <v/>
      </c>
    </row>
    <row r="623" spans="1:21" x14ac:dyDescent="0.25">
      <c r="A623" t="str">
        <f>Database!A623</f>
        <v>DAL</v>
      </c>
      <c r="B623" t="str">
        <f>Database!F623</f>
        <v>CAN</v>
      </c>
      <c r="C623">
        <f>Database!G623</f>
        <v>775000</v>
      </c>
      <c r="D623" t="str">
        <f t="shared" si="186"/>
        <v/>
      </c>
      <c r="E623" t="str">
        <f t="shared" si="186"/>
        <v/>
      </c>
      <c r="F623" t="str">
        <f t="shared" si="186"/>
        <v/>
      </c>
      <c r="G623">
        <f t="shared" si="186"/>
        <v>775000</v>
      </c>
      <c r="H623" t="str">
        <f t="shared" si="186"/>
        <v/>
      </c>
      <c r="I623" t="str">
        <f t="shared" si="186"/>
        <v/>
      </c>
      <c r="J623" t="str">
        <f t="shared" si="186"/>
        <v/>
      </c>
      <c r="K623" t="str">
        <f t="shared" si="186"/>
        <v/>
      </c>
      <c r="L623" t="str">
        <f t="shared" si="186"/>
        <v/>
      </c>
      <c r="M623" t="str">
        <f t="shared" si="186"/>
        <v/>
      </c>
      <c r="N623" t="str">
        <f t="shared" si="187"/>
        <v/>
      </c>
      <c r="O623" t="str">
        <f t="shared" si="187"/>
        <v/>
      </c>
      <c r="P623" t="str">
        <f t="shared" si="187"/>
        <v/>
      </c>
      <c r="Q623" t="str">
        <f t="shared" si="187"/>
        <v/>
      </c>
      <c r="R623" t="str">
        <f t="shared" si="187"/>
        <v/>
      </c>
      <c r="S623" t="str">
        <f t="shared" si="187"/>
        <v/>
      </c>
      <c r="T623" t="str">
        <f t="shared" si="187"/>
        <v/>
      </c>
      <c r="U623" t="str">
        <f t="shared" si="188"/>
        <v/>
      </c>
    </row>
    <row r="624" spans="1:21" x14ac:dyDescent="0.25">
      <c r="A624" t="str">
        <f>Database!A624</f>
        <v>FLA</v>
      </c>
      <c r="B624" t="str">
        <f>Database!F624</f>
        <v>USA</v>
      </c>
      <c r="C624">
        <f>Database!G624</f>
        <v>775000</v>
      </c>
      <c r="D624" t="str">
        <f t="shared" si="186"/>
        <v/>
      </c>
      <c r="E624" t="str">
        <f t="shared" si="186"/>
        <v/>
      </c>
      <c r="F624" t="str">
        <f t="shared" si="186"/>
        <v/>
      </c>
      <c r="G624" t="str">
        <f t="shared" si="186"/>
        <v/>
      </c>
      <c r="H624" t="str">
        <f t="shared" si="186"/>
        <v/>
      </c>
      <c r="I624" t="str">
        <f t="shared" si="186"/>
        <v/>
      </c>
      <c r="J624" t="str">
        <f t="shared" si="186"/>
        <v/>
      </c>
      <c r="K624" t="str">
        <f t="shared" si="186"/>
        <v/>
      </c>
      <c r="L624" t="str">
        <f t="shared" si="186"/>
        <v/>
      </c>
      <c r="M624" t="str">
        <f t="shared" si="186"/>
        <v/>
      </c>
      <c r="N624" t="str">
        <f t="shared" si="187"/>
        <v/>
      </c>
      <c r="O624" t="str">
        <f t="shared" si="187"/>
        <v/>
      </c>
      <c r="P624" t="str">
        <f t="shared" si="187"/>
        <v/>
      </c>
      <c r="Q624" t="str">
        <f t="shared" si="187"/>
        <v/>
      </c>
      <c r="R624" t="str">
        <f t="shared" si="187"/>
        <v/>
      </c>
      <c r="S624" t="str">
        <f t="shared" si="187"/>
        <v/>
      </c>
      <c r="T624">
        <f t="shared" si="187"/>
        <v>775000</v>
      </c>
      <c r="U624" t="str">
        <f t="shared" si="188"/>
        <v/>
      </c>
    </row>
    <row r="625" spans="1:21" x14ac:dyDescent="0.25">
      <c r="A625" t="str">
        <f>Database!A625</f>
        <v>FLA</v>
      </c>
      <c r="B625" t="str">
        <f>Database!F625</f>
        <v>CAN</v>
      </c>
      <c r="C625">
        <f>Database!G625</f>
        <v>775000</v>
      </c>
      <c r="D625" t="str">
        <f t="shared" si="186"/>
        <v/>
      </c>
      <c r="E625" t="str">
        <f t="shared" si="186"/>
        <v/>
      </c>
      <c r="F625" t="str">
        <f t="shared" si="186"/>
        <v/>
      </c>
      <c r="G625">
        <f t="shared" si="186"/>
        <v>775000</v>
      </c>
      <c r="H625" t="str">
        <f t="shared" si="186"/>
        <v/>
      </c>
      <c r="I625" t="str">
        <f t="shared" si="186"/>
        <v/>
      </c>
      <c r="J625" t="str">
        <f t="shared" si="186"/>
        <v/>
      </c>
      <c r="K625" t="str">
        <f t="shared" si="186"/>
        <v/>
      </c>
      <c r="L625" t="str">
        <f t="shared" si="186"/>
        <v/>
      </c>
      <c r="M625" t="str">
        <f t="shared" si="186"/>
        <v/>
      </c>
      <c r="N625" t="str">
        <f t="shared" si="187"/>
        <v/>
      </c>
      <c r="O625" t="str">
        <f t="shared" si="187"/>
        <v/>
      </c>
      <c r="P625" t="str">
        <f t="shared" si="187"/>
        <v/>
      </c>
      <c r="Q625" t="str">
        <f t="shared" si="187"/>
        <v/>
      </c>
      <c r="R625" t="str">
        <f t="shared" si="187"/>
        <v/>
      </c>
      <c r="S625" t="str">
        <f t="shared" si="187"/>
        <v/>
      </c>
      <c r="T625" t="str">
        <f t="shared" si="187"/>
        <v/>
      </c>
      <c r="U625" t="str">
        <f t="shared" si="188"/>
        <v/>
      </c>
    </row>
    <row r="626" spans="1:21" x14ac:dyDescent="0.25">
      <c r="A626" t="str">
        <f>Database!A626</f>
        <v>FLA</v>
      </c>
      <c r="B626" t="str">
        <f>Database!F626</f>
        <v>CZE</v>
      </c>
      <c r="C626">
        <f>Database!G626</f>
        <v>775000</v>
      </c>
      <c r="D626" t="str">
        <f t="shared" si="186"/>
        <v/>
      </c>
      <c r="E626" t="str">
        <f t="shared" si="186"/>
        <v/>
      </c>
      <c r="F626" t="str">
        <f t="shared" si="186"/>
        <v/>
      </c>
      <c r="G626" t="str">
        <f t="shared" si="186"/>
        <v/>
      </c>
      <c r="H626" t="str">
        <f t="shared" si="186"/>
        <v/>
      </c>
      <c r="I626">
        <f t="shared" si="186"/>
        <v>775000</v>
      </c>
      <c r="J626" t="str">
        <f t="shared" si="186"/>
        <v/>
      </c>
      <c r="K626" t="str">
        <f t="shared" si="186"/>
        <v/>
      </c>
      <c r="L626" t="str">
        <f t="shared" si="186"/>
        <v/>
      </c>
      <c r="M626" t="str">
        <f t="shared" si="186"/>
        <v/>
      </c>
      <c r="N626" t="str">
        <f t="shared" si="187"/>
        <v/>
      </c>
      <c r="O626" t="str">
        <f t="shared" si="187"/>
        <v/>
      </c>
      <c r="P626" t="str">
        <f t="shared" si="187"/>
        <v/>
      </c>
      <c r="Q626" t="str">
        <f t="shared" si="187"/>
        <v/>
      </c>
      <c r="R626" t="str">
        <f t="shared" si="187"/>
        <v/>
      </c>
      <c r="S626" t="str">
        <f t="shared" si="187"/>
        <v/>
      </c>
      <c r="T626" t="str">
        <f t="shared" si="187"/>
        <v/>
      </c>
      <c r="U626" t="str">
        <f t="shared" si="188"/>
        <v/>
      </c>
    </row>
    <row r="627" spans="1:21" x14ac:dyDescent="0.25">
      <c r="A627" t="str">
        <f>Database!A627</f>
        <v>LAK</v>
      </c>
      <c r="B627" t="str">
        <f>Database!F627</f>
        <v>USA</v>
      </c>
      <c r="C627">
        <f>Database!G627</f>
        <v>775000</v>
      </c>
      <c r="D627" t="str">
        <f t="shared" si="186"/>
        <v/>
      </c>
      <c r="E627" t="str">
        <f t="shared" si="186"/>
        <v/>
      </c>
      <c r="F627" t="str">
        <f t="shared" si="186"/>
        <v/>
      </c>
      <c r="G627" t="str">
        <f t="shared" si="186"/>
        <v/>
      </c>
      <c r="H627" t="str">
        <f t="shared" si="186"/>
        <v/>
      </c>
      <c r="I627" t="str">
        <f t="shared" si="186"/>
        <v/>
      </c>
      <c r="J627" t="str">
        <f t="shared" si="186"/>
        <v/>
      </c>
      <c r="K627" t="str">
        <f t="shared" si="186"/>
        <v/>
      </c>
      <c r="L627" t="str">
        <f t="shared" si="186"/>
        <v/>
      </c>
      <c r="M627" t="str">
        <f t="shared" si="186"/>
        <v/>
      </c>
      <c r="N627" t="str">
        <f t="shared" si="187"/>
        <v/>
      </c>
      <c r="O627" t="str">
        <f t="shared" si="187"/>
        <v/>
      </c>
      <c r="P627" t="str">
        <f t="shared" si="187"/>
        <v/>
      </c>
      <c r="Q627" t="str">
        <f t="shared" si="187"/>
        <v/>
      </c>
      <c r="R627" t="str">
        <f t="shared" si="187"/>
        <v/>
      </c>
      <c r="S627" t="str">
        <f t="shared" si="187"/>
        <v/>
      </c>
      <c r="T627">
        <f t="shared" si="187"/>
        <v>775000</v>
      </c>
      <c r="U627" t="str">
        <f t="shared" si="188"/>
        <v/>
      </c>
    </row>
    <row r="628" spans="1:21" x14ac:dyDescent="0.25">
      <c r="A628" t="str">
        <f>Database!A628</f>
        <v>LAK</v>
      </c>
      <c r="B628" t="str">
        <f>Database!F628</f>
        <v>SWE</v>
      </c>
      <c r="C628">
        <f>Database!G628</f>
        <v>775000</v>
      </c>
      <c r="D628" t="str">
        <f t="shared" si="186"/>
        <v/>
      </c>
      <c r="E628" t="str">
        <f t="shared" si="186"/>
        <v/>
      </c>
      <c r="F628" t="str">
        <f t="shared" si="186"/>
        <v/>
      </c>
      <c r="G628" t="str">
        <f t="shared" si="186"/>
        <v/>
      </c>
      <c r="H628" t="str">
        <f t="shared" si="186"/>
        <v/>
      </c>
      <c r="I628" t="str">
        <f t="shared" si="186"/>
        <v/>
      </c>
      <c r="J628" t="str">
        <f t="shared" si="186"/>
        <v/>
      </c>
      <c r="K628" t="str">
        <f t="shared" si="186"/>
        <v/>
      </c>
      <c r="L628" t="str">
        <f t="shared" si="186"/>
        <v/>
      </c>
      <c r="M628" t="str">
        <f t="shared" si="186"/>
        <v/>
      </c>
      <c r="N628" t="str">
        <f t="shared" si="187"/>
        <v/>
      </c>
      <c r="O628" t="str">
        <f t="shared" si="187"/>
        <v/>
      </c>
      <c r="P628" t="str">
        <f t="shared" si="187"/>
        <v/>
      </c>
      <c r="Q628" t="str">
        <f t="shared" si="187"/>
        <v/>
      </c>
      <c r="R628" t="str">
        <f t="shared" si="187"/>
        <v/>
      </c>
      <c r="S628">
        <f t="shared" si="187"/>
        <v>775000</v>
      </c>
      <c r="T628" t="str">
        <f t="shared" si="187"/>
        <v/>
      </c>
      <c r="U628" t="str">
        <f t="shared" si="188"/>
        <v/>
      </c>
    </row>
    <row r="629" spans="1:21" x14ac:dyDescent="0.25">
      <c r="A629" t="str">
        <f>Database!A629</f>
        <v>LAK</v>
      </c>
      <c r="B629" t="str">
        <f>Database!F629</f>
        <v>CAN</v>
      </c>
      <c r="C629">
        <f>Database!G629</f>
        <v>775000</v>
      </c>
      <c r="D629" t="str">
        <f t="shared" si="186"/>
        <v/>
      </c>
      <c r="E629" t="str">
        <f t="shared" si="186"/>
        <v/>
      </c>
      <c r="F629" t="str">
        <f t="shared" si="186"/>
        <v/>
      </c>
      <c r="G629">
        <f t="shared" si="186"/>
        <v>775000</v>
      </c>
      <c r="H629" t="str">
        <f t="shared" si="186"/>
        <v/>
      </c>
      <c r="I629" t="str">
        <f t="shared" si="186"/>
        <v/>
      </c>
      <c r="J629" t="str">
        <f t="shared" si="186"/>
        <v/>
      </c>
      <c r="K629" t="str">
        <f t="shared" si="186"/>
        <v/>
      </c>
      <c r="L629" t="str">
        <f t="shared" si="186"/>
        <v/>
      </c>
      <c r="M629" t="str">
        <f t="shared" si="186"/>
        <v/>
      </c>
      <c r="N629" t="str">
        <f t="shared" si="187"/>
        <v/>
      </c>
      <c r="O629" t="str">
        <f t="shared" si="187"/>
        <v/>
      </c>
      <c r="P629" t="str">
        <f t="shared" si="187"/>
        <v/>
      </c>
      <c r="Q629" t="str">
        <f t="shared" si="187"/>
        <v/>
      </c>
      <c r="R629" t="str">
        <f t="shared" si="187"/>
        <v/>
      </c>
      <c r="S629" t="str">
        <f t="shared" si="187"/>
        <v/>
      </c>
      <c r="T629" t="str">
        <f t="shared" si="187"/>
        <v/>
      </c>
      <c r="U629" t="str">
        <f t="shared" si="188"/>
        <v/>
      </c>
    </row>
    <row r="630" spans="1:21" x14ac:dyDescent="0.25">
      <c r="A630" t="str">
        <f>Database!A630</f>
        <v>LAK</v>
      </c>
      <c r="B630" t="str">
        <f>Database!F630</f>
        <v>CAN</v>
      </c>
      <c r="C630">
        <f>Database!G630</f>
        <v>775000</v>
      </c>
      <c r="D630" t="str">
        <f t="shared" si="186"/>
        <v/>
      </c>
      <c r="E630" t="str">
        <f t="shared" si="186"/>
        <v/>
      </c>
      <c r="F630" t="str">
        <f t="shared" si="186"/>
        <v/>
      </c>
      <c r="G630">
        <f t="shared" si="186"/>
        <v>775000</v>
      </c>
      <c r="H630" t="str">
        <f t="shared" si="186"/>
        <v/>
      </c>
      <c r="I630" t="str">
        <f t="shared" si="186"/>
        <v/>
      </c>
      <c r="J630" t="str">
        <f t="shared" si="186"/>
        <v/>
      </c>
      <c r="K630" t="str">
        <f t="shared" si="186"/>
        <v/>
      </c>
      <c r="L630" t="str">
        <f t="shared" si="186"/>
        <v/>
      </c>
      <c r="M630" t="str">
        <f t="shared" si="186"/>
        <v/>
      </c>
      <c r="N630" t="str">
        <f t="shared" si="187"/>
        <v/>
      </c>
      <c r="O630" t="str">
        <f t="shared" si="187"/>
        <v/>
      </c>
      <c r="P630" t="str">
        <f t="shared" si="187"/>
        <v/>
      </c>
      <c r="Q630" t="str">
        <f t="shared" si="187"/>
        <v/>
      </c>
      <c r="R630" t="str">
        <f t="shared" si="187"/>
        <v/>
      </c>
      <c r="S630" t="str">
        <f t="shared" si="187"/>
        <v/>
      </c>
      <c r="T630" t="str">
        <f t="shared" si="187"/>
        <v/>
      </c>
      <c r="U630" t="str">
        <f t="shared" si="188"/>
        <v/>
      </c>
    </row>
    <row r="631" spans="1:21" x14ac:dyDescent="0.25">
      <c r="A631" t="str">
        <f>Database!A631</f>
        <v>MIN</v>
      </c>
      <c r="B631" t="str">
        <f>Database!F631</f>
        <v>CAN</v>
      </c>
      <c r="C631">
        <f>Database!G631</f>
        <v>775000</v>
      </c>
      <c r="D631" t="str">
        <f t="shared" si="186"/>
        <v/>
      </c>
      <c r="E631" t="str">
        <f t="shared" si="186"/>
        <v/>
      </c>
      <c r="F631" t="str">
        <f t="shared" si="186"/>
        <v/>
      </c>
      <c r="G631">
        <f t="shared" si="186"/>
        <v>775000</v>
      </c>
      <c r="H631" t="str">
        <f t="shared" si="186"/>
        <v/>
      </c>
      <c r="I631" t="str">
        <f t="shared" si="186"/>
        <v/>
      </c>
      <c r="J631" t="str">
        <f t="shared" si="186"/>
        <v/>
      </c>
      <c r="K631" t="str">
        <f t="shared" si="186"/>
        <v/>
      </c>
      <c r="L631" t="str">
        <f t="shared" si="186"/>
        <v/>
      </c>
      <c r="M631" t="str">
        <f t="shared" si="186"/>
        <v/>
      </c>
      <c r="N631" t="str">
        <f t="shared" si="187"/>
        <v/>
      </c>
      <c r="O631" t="str">
        <f t="shared" si="187"/>
        <v/>
      </c>
      <c r="P631" t="str">
        <f t="shared" si="187"/>
        <v/>
      </c>
      <c r="Q631" t="str">
        <f t="shared" si="187"/>
        <v/>
      </c>
      <c r="R631" t="str">
        <f t="shared" si="187"/>
        <v/>
      </c>
      <c r="S631" t="str">
        <f t="shared" si="187"/>
        <v/>
      </c>
      <c r="T631" t="str">
        <f t="shared" si="187"/>
        <v/>
      </c>
      <c r="U631" t="str">
        <f t="shared" si="188"/>
        <v/>
      </c>
    </row>
    <row r="632" spans="1:21" x14ac:dyDescent="0.25">
      <c r="A632" t="str">
        <f>Database!A632</f>
        <v>NSH</v>
      </c>
      <c r="B632" t="str">
        <f>Database!F632</f>
        <v>SWE</v>
      </c>
      <c r="C632">
        <f>Database!G632</f>
        <v>775000</v>
      </c>
      <c r="D632" t="str">
        <f t="shared" ref="D632:M641" si="189">IF($B632=D$1,$C632,"")</f>
        <v/>
      </c>
      <c r="E632" t="str">
        <f t="shared" si="189"/>
        <v/>
      </c>
      <c r="F632" t="str">
        <f t="shared" si="189"/>
        <v/>
      </c>
      <c r="G632" t="str">
        <f t="shared" si="189"/>
        <v/>
      </c>
      <c r="H632" t="str">
        <f t="shared" si="189"/>
        <v/>
      </c>
      <c r="I632" t="str">
        <f t="shared" si="189"/>
        <v/>
      </c>
      <c r="J632" t="str">
        <f t="shared" si="189"/>
        <v/>
      </c>
      <c r="K632" t="str">
        <f t="shared" si="189"/>
        <v/>
      </c>
      <c r="L632" t="str">
        <f t="shared" si="189"/>
        <v/>
      </c>
      <c r="M632" t="str">
        <f t="shared" si="189"/>
        <v/>
      </c>
      <c r="N632" t="str">
        <f t="shared" ref="N632:T641" si="190">IF($B632=N$1,$C632,"")</f>
        <v/>
      </c>
      <c r="O632" t="str">
        <f t="shared" si="190"/>
        <v/>
      </c>
      <c r="P632" t="str">
        <f t="shared" si="190"/>
        <v/>
      </c>
      <c r="Q632" t="str">
        <f t="shared" si="190"/>
        <v/>
      </c>
      <c r="R632" t="str">
        <f t="shared" si="190"/>
        <v/>
      </c>
      <c r="S632">
        <f t="shared" si="190"/>
        <v>775000</v>
      </c>
      <c r="T632" t="str">
        <f t="shared" si="190"/>
        <v/>
      </c>
      <c r="U632" t="str">
        <f t="shared" ref="U632:U641" si="191">IF($B632=U$1,$C632,"")</f>
        <v/>
      </c>
    </row>
    <row r="633" spans="1:21" x14ac:dyDescent="0.25">
      <c r="A633" t="str">
        <f>Database!A633</f>
        <v>NSH</v>
      </c>
      <c r="B633" t="str">
        <f>Database!F633</f>
        <v>CAN</v>
      </c>
      <c r="C633">
        <f>Database!G633</f>
        <v>775000</v>
      </c>
      <c r="D633" t="str">
        <f t="shared" si="189"/>
        <v/>
      </c>
      <c r="E633" t="str">
        <f t="shared" si="189"/>
        <v/>
      </c>
      <c r="F633" t="str">
        <f t="shared" si="189"/>
        <v/>
      </c>
      <c r="G633">
        <f t="shared" si="189"/>
        <v>775000</v>
      </c>
      <c r="H633" t="str">
        <f t="shared" si="189"/>
        <v/>
      </c>
      <c r="I633" t="str">
        <f t="shared" si="189"/>
        <v/>
      </c>
      <c r="J633" t="str">
        <f t="shared" si="189"/>
        <v/>
      </c>
      <c r="K633" t="str">
        <f t="shared" si="189"/>
        <v/>
      </c>
      <c r="L633" t="str">
        <f t="shared" si="189"/>
        <v/>
      </c>
      <c r="M633" t="str">
        <f t="shared" si="189"/>
        <v/>
      </c>
      <c r="N633" t="str">
        <f t="shared" si="190"/>
        <v/>
      </c>
      <c r="O633" t="str">
        <f t="shared" si="190"/>
        <v/>
      </c>
      <c r="P633" t="str">
        <f t="shared" si="190"/>
        <v/>
      </c>
      <c r="Q633" t="str">
        <f t="shared" si="190"/>
        <v/>
      </c>
      <c r="R633" t="str">
        <f t="shared" si="190"/>
        <v/>
      </c>
      <c r="S633" t="str">
        <f t="shared" si="190"/>
        <v/>
      </c>
      <c r="T633" t="str">
        <f t="shared" si="190"/>
        <v/>
      </c>
      <c r="U633" t="str">
        <f t="shared" si="191"/>
        <v/>
      </c>
    </row>
    <row r="634" spans="1:21" x14ac:dyDescent="0.25">
      <c r="A634" t="str">
        <f>Database!A634</f>
        <v>OTT</v>
      </c>
      <c r="B634" t="str">
        <f>Database!F634</f>
        <v>USA</v>
      </c>
      <c r="C634">
        <f>Database!G634</f>
        <v>775000</v>
      </c>
      <c r="D634" t="str">
        <f t="shared" si="189"/>
        <v/>
      </c>
      <c r="E634" t="str">
        <f t="shared" si="189"/>
        <v/>
      </c>
      <c r="F634" t="str">
        <f t="shared" si="189"/>
        <v/>
      </c>
      <c r="G634" t="str">
        <f t="shared" si="189"/>
        <v/>
      </c>
      <c r="H634" t="str">
        <f t="shared" si="189"/>
        <v/>
      </c>
      <c r="I634" t="str">
        <f t="shared" si="189"/>
        <v/>
      </c>
      <c r="J634" t="str">
        <f t="shared" si="189"/>
        <v/>
      </c>
      <c r="K634" t="str">
        <f t="shared" si="189"/>
        <v/>
      </c>
      <c r="L634" t="str">
        <f t="shared" si="189"/>
        <v/>
      </c>
      <c r="M634" t="str">
        <f t="shared" si="189"/>
        <v/>
      </c>
      <c r="N634" t="str">
        <f t="shared" si="190"/>
        <v/>
      </c>
      <c r="O634" t="str">
        <f t="shared" si="190"/>
        <v/>
      </c>
      <c r="P634" t="str">
        <f t="shared" si="190"/>
        <v/>
      </c>
      <c r="Q634" t="str">
        <f t="shared" si="190"/>
        <v/>
      </c>
      <c r="R634" t="str">
        <f t="shared" si="190"/>
        <v/>
      </c>
      <c r="S634" t="str">
        <f t="shared" si="190"/>
        <v/>
      </c>
      <c r="T634">
        <f t="shared" si="190"/>
        <v>775000</v>
      </c>
      <c r="U634" t="str">
        <f t="shared" si="191"/>
        <v/>
      </c>
    </row>
    <row r="635" spans="1:21" x14ac:dyDescent="0.25">
      <c r="A635" t="str">
        <f>Database!A635</f>
        <v>OTT</v>
      </c>
      <c r="B635" t="str">
        <f>Database!F635</f>
        <v>USA</v>
      </c>
      <c r="C635">
        <f>Database!G635</f>
        <v>775000</v>
      </c>
      <c r="D635" t="str">
        <f t="shared" si="189"/>
        <v/>
      </c>
      <c r="E635" t="str">
        <f t="shared" si="189"/>
        <v/>
      </c>
      <c r="F635" t="str">
        <f t="shared" si="189"/>
        <v/>
      </c>
      <c r="G635" t="str">
        <f t="shared" si="189"/>
        <v/>
      </c>
      <c r="H635" t="str">
        <f t="shared" si="189"/>
        <v/>
      </c>
      <c r="I635" t="str">
        <f t="shared" si="189"/>
        <v/>
      </c>
      <c r="J635" t="str">
        <f t="shared" si="189"/>
        <v/>
      </c>
      <c r="K635" t="str">
        <f t="shared" si="189"/>
        <v/>
      </c>
      <c r="L635" t="str">
        <f t="shared" si="189"/>
        <v/>
      </c>
      <c r="M635" t="str">
        <f t="shared" si="189"/>
        <v/>
      </c>
      <c r="N635" t="str">
        <f t="shared" si="190"/>
        <v/>
      </c>
      <c r="O635" t="str">
        <f t="shared" si="190"/>
        <v/>
      </c>
      <c r="P635" t="str">
        <f t="shared" si="190"/>
        <v/>
      </c>
      <c r="Q635" t="str">
        <f t="shared" si="190"/>
        <v/>
      </c>
      <c r="R635" t="str">
        <f t="shared" si="190"/>
        <v/>
      </c>
      <c r="S635" t="str">
        <f t="shared" si="190"/>
        <v/>
      </c>
      <c r="T635">
        <f t="shared" si="190"/>
        <v>775000</v>
      </c>
      <c r="U635" t="str">
        <f t="shared" si="191"/>
        <v/>
      </c>
    </row>
    <row r="636" spans="1:21" x14ac:dyDescent="0.25">
      <c r="A636" t="str">
        <f>Database!A636</f>
        <v>PIT</v>
      </c>
      <c r="B636" t="str">
        <f>Database!F636</f>
        <v>SWE</v>
      </c>
      <c r="C636">
        <f>Database!G636</f>
        <v>775000</v>
      </c>
      <c r="D636" t="str">
        <f t="shared" si="189"/>
        <v/>
      </c>
      <c r="E636" t="str">
        <f t="shared" si="189"/>
        <v/>
      </c>
      <c r="F636" t="str">
        <f t="shared" si="189"/>
        <v/>
      </c>
      <c r="G636" t="str">
        <f t="shared" si="189"/>
        <v/>
      </c>
      <c r="H636" t="str">
        <f t="shared" si="189"/>
        <v/>
      </c>
      <c r="I636" t="str">
        <f t="shared" si="189"/>
        <v/>
      </c>
      <c r="J636" t="str">
        <f t="shared" si="189"/>
        <v/>
      </c>
      <c r="K636" t="str">
        <f t="shared" si="189"/>
        <v/>
      </c>
      <c r="L636" t="str">
        <f t="shared" si="189"/>
        <v/>
      </c>
      <c r="M636" t="str">
        <f t="shared" si="189"/>
        <v/>
      </c>
      <c r="N636" t="str">
        <f t="shared" si="190"/>
        <v/>
      </c>
      <c r="O636" t="str">
        <f t="shared" si="190"/>
        <v/>
      </c>
      <c r="P636" t="str">
        <f t="shared" si="190"/>
        <v/>
      </c>
      <c r="Q636" t="str">
        <f t="shared" si="190"/>
        <v/>
      </c>
      <c r="R636" t="str">
        <f t="shared" si="190"/>
        <v/>
      </c>
      <c r="S636">
        <f t="shared" si="190"/>
        <v>775000</v>
      </c>
      <c r="T636" t="str">
        <f t="shared" si="190"/>
        <v/>
      </c>
      <c r="U636" t="str">
        <f t="shared" si="191"/>
        <v/>
      </c>
    </row>
    <row r="637" spans="1:21" x14ac:dyDescent="0.25">
      <c r="A637" t="str">
        <f>Database!A637</f>
        <v>PIT</v>
      </c>
      <c r="B637" t="str">
        <f>Database!F637</f>
        <v>FIN</v>
      </c>
      <c r="C637">
        <f>Database!G637</f>
        <v>775000</v>
      </c>
      <c r="D637" t="str">
        <f t="shared" si="189"/>
        <v/>
      </c>
      <c r="E637" t="str">
        <f t="shared" si="189"/>
        <v/>
      </c>
      <c r="F637" t="str">
        <f t="shared" si="189"/>
        <v/>
      </c>
      <c r="G637" t="str">
        <f t="shared" si="189"/>
        <v/>
      </c>
      <c r="H637" t="str">
        <f t="shared" si="189"/>
        <v/>
      </c>
      <c r="I637" t="str">
        <f t="shared" si="189"/>
        <v/>
      </c>
      <c r="J637" t="str">
        <f t="shared" si="189"/>
        <v/>
      </c>
      <c r="K637" t="str">
        <f t="shared" si="189"/>
        <v/>
      </c>
      <c r="L637">
        <f t="shared" si="189"/>
        <v>775000</v>
      </c>
      <c r="M637" t="str">
        <f t="shared" si="189"/>
        <v/>
      </c>
      <c r="N637" t="str">
        <f t="shared" si="190"/>
        <v/>
      </c>
      <c r="O637" t="str">
        <f t="shared" si="190"/>
        <v/>
      </c>
      <c r="P637" t="str">
        <f t="shared" si="190"/>
        <v/>
      </c>
      <c r="Q637" t="str">
        <f t="shared" si="190"/>
        <v/>
      </c>
      <c r="R637" t="str">
        <f t="shared" si="190"/>
        <v/>
      </c>
      <c r="S637" t="str">
        <f t="shared" si="190"/>
        <v/>
      </c>
      <c r="T637" t="str">
        <f t="shared" si="190"/>
        <v/>
      </c>
      <c r="U637" t="str">
        <f t="shared" si="191"/>
        <v/>
      </c>
    </row>
    <row r="638" spans="1:21" x14ac:dyDescent="0.25">
      <c r="A638" t="str">
        <f>Database!A638</f>
        <v>STL</v>
      </c>
      <c r="B638" t="str">
        <f>Database!F638</f>
        <v>CAN</v>
      </c>
      <c r="C638">
        <f>Database!G638</f>
        <v>775000</v>
      </c>
      <c r="D638" t="str">
        <f t="shared" si="189"/>
        <v/>
      </c>
      <c r="E638" t="str">
        <f t="shared" si="189"/>
        <v/>
      </c>
      <c r="F638" t="str">
        <f t="shared" si="189"/>
        <v/>
      </c>
      <c r="G638">
        <f t="shared" si="189"/>
        <v>775000</v>
      </c>
      <c r="H638" t="str">
        <f t="shared" si="189"/>
        <v/>
      </c>
      <c r="I638" t="str">
        <f t="shared" si="189"/>
        <v/>
      </c>
      <c r="J638" t="str">
        <f t="shared" si="189"/>
        <v/>
      </c>
      <c r="K638" t="str">
        <f t="shared" si="189"/>
        <v/>
      </c>
      <c r="L638" t="str">
        <f t="shared" si="189"/>
        <v/>
      </c>
      <c r="M638" t="str">
        <f t="shared" si="189"/>
        <v/>
      </c>
      <c r="N638" t="str">
        <f t="shared" si="190"/>
        <v/>
      </c>
      <c r="O638" t="str">
        <f t="shared" si="190"/>
        <v/>
      </c>
      <c r="P638" t="str">
        <f t="shared" si="190"/>
        <v/>
      </c>
      <c r="Q638" t="str">
        <f t="shared" si="190"/>
        <v/>
      </c>
      <c r="R638" t="str">
        <f t="shared" si="190"/>
        <v/>
      </c>
      <c r="S638" t="str">
        <f t="shared" si="190"/>
        <v/>
      </c>
      <c r="T638" t="str">
        <f t="shared" si="190"/>
        <v/>
      </c>
      <c r="U638" t="str">
        <f t="shared" si="191"/>
        <v/>
      </c>
    </row>
    <row r="639" spans="1:21" x14ac:dyDescent="0.25">
      <c r="A639" t="str">
        <f>Database!A639</f>
        <v>STL</v>
      </c>
      <c r="B639" t="str">
        <f>Database!F639</f>
        <v>AUS</v>
      </c>
      <c r="C639">
        <f>Database!G639</f>
        <v>775000</v>
      </c>
      <c r="D639">
        <f t="shared" si="189"/>
        <v>775000</v>
      </c>
      <c r="E639" t="str">
        <f t="shared" si="189"/>
        <v/>
      </c>
      <c r="F639" t="str">
        <f t="shared" si="189"/>
        <v/>
      </c>
      <c r="G639" t="str">
        <f t="shared" si="189"/>
        <v/>
      </c>
      <c r="H639" t="str">
        <f t="shared" si="189"/>
        <v/>
      </c>
      <c r="I639" t="str">
        <f t="shared" si="189"/>
        <v/>
      </c>
      <c r="J639" t="str">
        <f t="shared" si="189"/>
        <v/>
      </c>
      <c r="K639" t="str">
        <f t="shared" si="189"/>
        <v/>
      </c>
      <c r="L639" t="str">
        <f t="shared" si="189"/>
        <v/>
      </c>
      <c r="M639" t="str">
        <f t="shared" si="189"/>
        <v/>
      </c>
      <c r="N639" t="str">
        <f t="shared" si="190"/>
        <v/>
      </c>
      <c r="O639" t="str">
        <f t="shared" si="190"/>
        <v/>
      </c>
      <c r="P639" t="str">
        <f t="shared" si="190"/>
        <v/>
      </c>
      <c r="Q639" t="str">
        <f t="shared" si="190"/>
        <v/>
      </c>
      <c r="R639" t="str">
        <f t="shared" si="190"/>
        <v/>
      </c>
      <c r="S639" t="str">
        <f t="shared" si="190"/>
        <v/>
      </c>
      <c r="T639" t="str">
        <f t="shared" si="190"/>
        <v/>
      </c>
      <c r="U639" t="str">
        <f t="shared" si="191"/>
        <v/>
      </c>
    </row>
    <row r="640" spans="1:21" x14ac:dyDescent="0.25">
      <c r="A640" t="str">
        <f>Database!A640</f>
        <v>STL</v>
      </c>
      <c r="B640" t="str">
        <f>Database!F640</f>
        <v>USA</v>
      </c>
      <c r="C640">
        <f>Database!G640</f>
        <v>775000</v>
      </c>
      <c r="D640" t="str">
        <f t="shared" si="189"/>
        <v/>
      </c>
      <c r="E640" t="str">
        <f t="shared" si="189"/>
        <v/>
      </c>
      <c r="F640" t="str">
        <f t="shared" si="189"/>
        <v/>
      </c>
      <c r="G640" t="str">
        <f t="shared" si="189"/>
        <v/>
      </c>
      <c r="H640" t="str">
        <f t="shared" si="189"/>
        <v/>
      </c>
      <c r="I640" t="str">
        <f t="shared" si="189"/>
        <v/>
      </c>
      <c r="J640" t="str">
        <f t="shared" si="189"/>
        <v/>
      </c>
      <c r="K640" t="str">
        <f t="shared" si="189"/>
        <v/>
      </c>
      <c r="L640" t="str">
        <f t="shared" si="189"/>
        <v/>
      </c>
      <c r="M640" t="str">
        <f t="shared" si="189"/>
        <v/>
      </c>
      <c r="N640" t="str">
        <f t="shared" si="190"/>
        <v/>
      </c>
      <c r="O640" t="str">
        <f t="shared" si="190"/>
        <v/>
      </c>
      <c r="P640" t="str">
        <f t="shared" si="190"/>
        <v/>
      </c>
      <c r="Q640" t="str">
        <f t="shared" si="190"/>
        <v/>
      </c>
      <c r="R640" t="str">
        <f t="shared" si="190"/>
        <v/>
      </c>
      <c r="S640" t="str">
        <f t="shared" si="190"/>
        <v/>
      </c>
      <c r="T640">
        <f t="shared" si="190"/>
        <v>775000</v>
      </c>
      <c r="U640" t="str">
        <f t="shared" si="191"/>
        <v/>
      </c>
    </row>
    <row r="641" spans="1:21" x14ac:dyDescent="0.25">
      <c r="A641" t="str">
        <f>Database!A641</f>
        <v>TBL</v>
      </c>
      <c r="B641" t="str">
        <f>Database!F641</f>
        <v>SWE</v>
      </c>
      <c r="C641">
        <f>Database!G641</f>
        <v>775000</v>
      </c>
      <c r="D641" t="str">
        <f t="shared" si="189"/>
        <v/>
      </c>
      <c r="E641" t="str">
        <f t="shared" si="189"/>
        <v/>
      </c>
      <c r="F641" t="str">
        <f t="shared" si="189"/>
        <v/>
      </c>
      <c r="G641" t="str">
        <f t="shared" si="189"/>
        <v/>
      </c>
      <c r="H641" t="str">
        <f t="shared" si="189"/>
        <v/>
      </c>
      <c r="I641" t="str">
        <f t="shared" si="189"/>
        <v/>
      </c>
      <c r="J641" t="str">
        <f t="shared" si="189"/>
        <v/>
      </c>
      <c r="K641" t="str">
        <f t="shared" si="189"/>
        <v/>
      </c>
      <c r="L641" t="str">
        <f t="shared" si="189"/>
        <v/>
      </c>
      <c r="M641" t="str">
        <f t="shared" si="189"/>
        <v/>
      </c>
      <c r="N641" t="str">
        <f t="shared" si="190"/>
        <v/>
      </c>
      <c r="O641" t="str">
        <f t="shared" si="190"/>
        <v/>
      </c>
      <c r="P641" t="str">
        <f t="shared" si="190"/>
        <v/>
      </c>
      <c r="Q641" t="str">
        <f t="shared" si="190"/>
        <v/>
      </c>
      <c r="R641" t="str">
        <f t="shared" si="190"/>
        <v/>
      </c>
      <c r="S641">
        <f t="shared" si="190"/>
        <v>775000</v>
      </c>
      <c r="T641" t="str">
        <f t="shared" si="190"/>
        <v/>
      </c>
      <c r="U641" t="str">
        <f t="shared" si="191"/>
        <v/>
      </c>
    </row>
    <row r="642" spans="1:21" x14ac:dyDescent="0.25">
      <c r="A642" t="str">
        <f>Database!A642</f>
        <v>TOR</v>
      </c>
      <c r="B642" t="str">
        <f>Database!F642</f>
        <v>CAN</v>
      </c>
      <c r="C642">
        <f>Database!G642</f>
        <v>775000</v>
      </c>
      <c r="D642" t="str">
        <f t="shared" ref="D642:M655" si="192">IF($B642=D$1,$C642,"")</f>
        <v/>
      </c>
      <c r="E642" t="str">
        <f t="shared" si="192"/>
        <v/>
      </c>
      <c r="F642" t="str">
        <f t="shared" si="192"/>
        <v/>
      </c>
      <c r="G642">
        <f t="shared" si="192"/>
        <v>775000</v>
      </c>
      <c r="H642" t="str">
        <f t="shared" si="192"/>
        <v/>
      </c>
      <c r="I642" t="str">
        <f t="shared" si="192"/>
        <v/>
      </c>
      <c r="J642" t="str">
        <f t="shared" si="192"/>
        <v/>
      </c>
      <c r="K642" t="str">
        <f t="shared" si="192"/>
        <v/>
      </c>
      <c r="L642" t="str">
        <f t="shared" si="192"/>
        <v/>
      </c>
      <c r="M642" t="str">
        <f t="shared" si="192"/>
        <v/>
      </c>
      <c r="N642" t="str">
        <f t="shared" ref="N642:T655" si="193">IF($B642=N$1,$C642,"")</f>
        <v/>
      </c>
      <c r="O642" t="str">
        <f t="shared" si="193"/>
        <v/>
      </c>
      <c r="P642" t="str">
        <f t="shared" si="193"/>
        <v/>
      </c>
      <c r="Q642" t="str">
        <f t="shared" si="193"/>
        <v/>
      </c>
      <c r="R642" t="str">
        <f t="shared" si="193"/>
        <v/>
      </c>
      <c r="S642" t="str">
        <f t="shared" si="193"/>
        <v/>
      </c>
      <c r="T642" t="str">
        <f t="shared" si="193"/>
        <v/>
      </c>
      <c r="U642" t="str">
        <f t="shared" ref="U642:U651" si="194">IF($B642=U$1,$C642,"")</f>
        <v/>
      </c>
    </row>
    <row r="643" spans="1:21" x14ac:dyDescent="0.25">
      <c r="A643" t="str">
        <f>Database!A643</f>
        <v>TOR</v>
      </c>
      <c r="B643" t="str">
        <f>Database!F643</f>
        <v>CAN</v>
      </c>
      <c r="C643">
        <f>Database!G643</f>
        <v>775000</v>
      </c>
      <c r="D643" t="str">
        <f t="shared" si="192"/>
        <v/>
      </c>
      <c r="E643" t="str">
        <f t="shared" si="192"/>
        <v/>
      </c>
      <c r="F643" t="str">
        <f t="shared" si="192"/>
        <v/>
      </c>
      <c r="G643">
        <f t="shared" si="192"/>
        <v>775000</v>
      </c>
      <c r="H643" t="str">
        <f t="shared" si="192"/>
        <v/>
      </c>
      <c r="I643" t="str">
        <f t="shared" si="192"/>
        <v/>
      </c>
      <c r="J643" t="str">
        <f t="shared" si="192"/>
        <v/>
      </c>
      <c r="K643" t="str">
        <f t="shared" si="192"/>
        <v/>
      </c>
      <c r="L643" t="str">
        <f t="shared" si="192"/>
        <v/>
      </c>
      <c r="M643" t="str">
        <f t="shared" si="192"/>
        <v/>
      </c>
      <c r="N643" t="str">
        <f t="shared" si="193"/>
        <v/>
      </c>
      <c r="O643" t="str">
        <f t="shared" si="193"/>
        <v/>
      </c>
      <c r="P643" t="str">
        <f t="shared" si="193"/>
        <v/>
      </c>
      <c r="Q643" t="str">
        <f t="shared" si="193"/>
        <v/>
      </c>
      <c r="R643" t="str">
        <f t="shared" si="193"/>
        <v/>
      </c>
      <c r="S643" t="str">
        <f t="shared" si="193"/>
        <v/>
      </c>
      <c r="T643" t="str">
        <f t="shared" si="193"/>
        <v/>
      </c>
      <c r="U643" t="str">
        <f t="shared" si="194"/>
        <v/>
      </c>
    </row>
    <row r="644" spans="1:21" x14ac:dyDescent="0.25">
      <c r="A644" t="str">
        <f>Database!A644</f>
        <v>UTA</v>
      </c>
      <c r="B644" t="str">
        <f>Database!F644</f>
        <v>CAN</v>
      </c>
      <c r="C644">
        <f>Database!G644</f>
        <v>775000</v>
      </c>
      <c r="D644" t="str">
        <f t="shared" si="192"/>
        <v/>
      </c>
      <c r="E644" t="str">
        <f t="shared" si="192"/>
        <v/>
      </c>
      <c r="F644" t="str">
        <f t="shared" si="192"/>
        <v/>
      </c>
      <c r="G644">
        <f t="shared" si="192"/>
        <v>775000</v>
      </c>
      <c r="H644" t="str">
        <f t="shared" si="192"/>
        <v/>
      </c>
      <c r="I644" t="str">
        <f t="shared" si="192"/>
        <v/>
      </c>
      <c r="J644" t="str">
        <f t="shared" si="192"/>
        <v/>
      </c>
      <c r="K644" t="str">
        <f t="shared" si="192"/>
        <v/>
      </c>
      <c r="L644" t="str">
        <f t="shared" si="192"/>
        <v/>
      </c>
      <c r="M644" t="str">
        <f t="shared" si="192"/>
        <v/>
      </c>
      <c r="N644" t="str">
        <f t="shared" si="193"/>
        <v/>
      </c>
      <c r="O644" t="str">
        <f t="shared" si="193"/>
        <v/>
      </c>
      <c r="P644" t="str">
        <f t="shared" si="193"/>
        <v/>
      </c>
      <c r="Q644" t="str">
        <f t="shared" si="193"/>
        <v/>
      </c>
      <c r="R644" t="str">
        <f t="shared" si="193"/>
        <v/>
      </c>
      <c r="S644" t="str">
        <f t="shared" si="193"/>
        <v/>
      </c>
      <c r="T644" t="str">
        <f t="shared" si="193"/>
        <v/>
      </c>
      <c r="U644" t="str">
        <f t="shared" si="194"/>
        <v/>
      </c>
    </row>
    <row r="645" spans="1:21" x14ac:dyDescent="0.25">
      <c r="A645" t="str">
        <f>Database!A645</f>
        <v>UTA</v>
      </c>
      <c r="B645" t="str">
        <f>Database!F645</f>
        <v>CAN</v>
      </c>
      <c r="C645">
        <f>Database!G645</f>
        <v>775000</v>
      </c>
      <c r="D645" t="str">
        <f t="shared" si="192"/>
        <v/>
      </c>
      <c r="E645" t="str">
        <f t="shared" si="192"/>
        <v/>
      </c>
      <c r="F645" t="str">
        <f t="shared" si="192"/>
        <v/>
      </c>
      <c r="G645">
        <f t="shared" si="192"/>
        <v>775000</v>
      </c>
      <c r="H645" t="str">
        <f t="shared" si="192"/>
        <v/>
      </c>
      <c r="I645" t="str">
        <f t="shared" si="192"/>
        <v/>
      </c>
      <c r="J645" t="str">
        <f t="shared" si="192"/>
        <v/>
      </c>
      <c r="K645" t="str">
        <f t="shared" si="192"/>
        <v/>
      </c>
      <c r="L645" t="str">
        <f t="shared" si="192"/>
        <v/>
      </c>
      <c r="M645" t="str">
        <f t="shared" si="192"/>
        <v/>
      </c>
      <c r="N645" t="str">
        <f t="shared" si="193"/>
        <v/>
      </c>
      <c r="O645" t="str">
        <f t="shared" si="193"/>
        <v/>
      </c>
      <c r="P645" t="str">
        <f t="shared" si="193"/>
        <v/>
      </c>
      <c r="Q645" t="str">
        <f t="shared" si="193"/>
        <v/>
      </c>
      <c r="R645" t="str">
        <f t="shared" si="193"/>
        <v/>
      </c>
      <c r="S645" t="str">
        <f t="shared" si="193"/>
        <v/>
      </c>
      <c r="T645" t="str">
        <f t="shared" si="193"/>
        <v/>
      </c>
      <c r="U645" t="str">
        <f t="shared" si="194"/>
        <v/>
      </c>
    </row>
    <row r="646" spans="1:21" x14ac:dyDescent="0.25">
      <c r="A646" t="str">
        <f>Database!A646</f>
        <v>UTA</v>
      </c>
      <c r="B646" t="str">
        <f>Database!F646</f>
        <v>BLR</v>
      </c>
      <c r="C646">
        <f>Database!G646</f>
        <v>775000</v>
      </c>
      <c r="D646" t="str">
        <f t="shared" si="192"/>
        <v/>
      </c>
      <c r="E646" t="str">
        <f t="shared" si="192"/>
        <v/>
      </c>
      <c r="F646">
        <f t="shared" si="192"/>
        <v>775000</v>
      </c>
      <c r="G646" t="str">
        <f t="shared" si="192"/>
        <v/>
      </c>
      <c r="H646" t="str">
        <f t="shared" si="192"/>
        <v/>
      </c>
      <c r="I646" t="str">
        <f t="shared" si="192"/>
        <v/>
      </c>
      <c r="J646" t="str">
        <f t="shared" si="192"/>
        <v/>
      </c>
      <c r="K646" t="str">
        <f t="shared" si="192"/>
        <v/>
      </c>
      <c r="L646" t="str">
        <f t="shared" si="192"/>
        <v/>
      </c>
      <c r="M646" t="str">
        <f t="shared" si="192"/>
        <v/>
      </c>
      <c r="N646" t="str">
        <f t="shared" si="193"/>
        <v/>
      </c>
      <c r="O646" t="str">
        <f t="shared" si="193"/>
        <v/>
      </c>
      <c r="P646" t="str">
        <f t="shared" si="193"/>
        <v/>
      </c>
      <c r="Q646" t="str">
        <f t="shared" si="193"/>
        <v/>
      </c>
      <c r="R646" t="str">
        <f t="shared" si="193"/>
        <v/>
      </c>
      <c r="S646" t="str">
        <f t="shared" si="193"/>
        <v/>
      </c>
      <c r="T646" t="str">
        <f t="shared" si="193"/>
        <v/>
      </c>
      <c r="U646" t="str">
        <f t="shared" si="194"/>
        <v/>
      </c>
    </row>
    <row r="647" spans="1:21" x14ac:dyDescent="0.25">
      <c r="A647" t="str">
        <f>Database!A647</f>
        <v>VEG</v>
      </c>
      <c r="B647" t="str">
        <f>Database!F647</f>
        <v>USA</v>
      </c>
      <c r="C647">
        <f>Database!G647</f>
        <v>775000</v>
      </c>
      <c r="D647" t="str">
        <f t="shared" si="192"/>
        <v/>
      </c>
      <c r="E647" t="str">
        <f t="shared" si="192"/>
        <v/>
      </c>
      <c r="F647" t="str">
        <f t="shared" si="192"/>
        <v/>
      </c>
      <c r="G647" t="str">
        <f t="shared" si="192"/>
        <v/>
      </c>
      <c r="H647" t="str">
        <f t="shared" si="192"/>
        <v/>
      </c>
      <c r="I647" t="str">
        <f t="shared" si="192"/>
        <v/>
      </c>
      <c r="J647" t="str">
        <f t="shared" si="192"/>
        <v/>
      </c>
      <c r="K647" t="str">
        <f t="shared" si="192"/>
        <v/>
      </c>
      <c r="L647" t="str">
        <f t="shared" si="192"/>
        <v/>
      </c>
      <c r="M647" t="str">
        <f t="shared" si="192"/>
        <v/>
      </c>
      <c r="N647" t="str">
        <f t="shared" si="193"/>
        <v/>
      </c>
      <c r="O647" t="str">
        <f t="shared" si="193"/>
        <v/>
      </c>
      <c r="P647" t="str">
        <f t="shared" si="193"/>
        <v/>
      </c>
      <c r="Q647" t="str">
        <f t="shared" si="193"/>
        <v/>
      </c>
      <c r="R647" t="str">
        <f t="shared" si="193"/>
        <v/>
      </c>
      <c r="S647" t="str">
        <f t="shared" si="193"/>
        <v/>
      </c>
      <c r="T647">
        <f t="shared" si="193"/>
        <v>775000</v>
      </c>
      <c r="U647" t="str">
        <f t="shared" si="194"/>
        <v/>
      </c>
    </row>
    <row r="648" spans="1:21" x14ac:dyDescent="0.25">
      <c r="A648" t="str">
        <f>Database!A648</f>
        <v>WPG</v>
      </c>
      <c r="B648" t="str">
        <f>Database!F648</f>
        <v>CAN</v>
      </c>
      <c r="C648">
        <f>Database!G648</f>
        <v>775000</v>
      </c>
      <c r="D648" t="str">
        <f t="shared" si="192"/>
        <v/>
      </c>
      <c r="E648" t="str">
        <f t="shared" si="192"/>
        <v/>
      </c>
      <c r="F648" t="str">
        <f t="shared" si="192"/>
        <v/>
      </c>
      <c r="G648">
        <f t="shared" si="192"/>
        <v>775000</v>
      </c>
      <c r="H648" t="str">
        <f t="shared" si="192"/>
        <v/>
      </c>
      <c r="I648" t="str">
        <f t="shared" si="192"/>
        <v/>
      </c>
      <c r="J648" t="str">
        <f t="shared" si="192"/>
        <v/>
      </c>
      <c r="K648" t="str">
        <f t="shared" si="192"/>
        <v/>
      </c>
      <c r="L648" t="str">
        <f t="shared" si="192"/>
        <v/>
      </c>
      <c r="M648" t="str">
        <f t="shared" si="192"/>
        <v/>
      </c>
      <c r="N648" t="str">
        <f t="shared" si="193"/>
        <v/>
      </c>
      <c r="O648" t="str">
        <f t="shared" si="193"/>
        <v/>
      </c>
      <c r="P648" t="str">
        <f t="shared" si="193"/>
        <v/>
      </c>
      <c r="Q648" t="str">
        <f t="shared" si="193"/>
        <v/>
      </c>
      <c r="R648" t="str">
        <f t="shared" si="193"/>
        <v/>
      </c>
      <c r="S648" t="str">
        <f t="shared" si="193"/>
        <v/>
      </c>
      <c r="T648" t="str">
        <f t="shared" si="193"/>
        <v/>
      </c>
      <c r="U648" t="str">
        <f t="shared" si="194"/>
        <v/>
      </c>
    </row>
    <row r="649" spans="1:21" x14ac:dyDescent="0.25">
      <c r="A649" t="str">
        <f>Database!A649</f>
        <v>WSH</v>
      </c>
      <c r="B649" t="str">
        <f>Database!F649</f>
        <v>CAN</v>
      </c>
      <c r="C649">
        <f>Database!G649</f>
        <v>775000</v>
      </c>
      <c r="D649" t="str">
        <f t="shared" si="192"/>
        <v/>
      </c>
      <c r="E649" t="str">
        <f t="shared" si="192"/>
        <v/>
      </c>
      <c r="F649" t="str">
        <f t="shared" si="192"/>
        <v/>
      </c>
      <c r="G649">
        <f t="shared" si="192"/>
        <v>775000</v>
      </c>
      <c r="H649" t="str">
        <f t="shared" si="192"/>
        <v/>
      </c>
      <c r="I649" t="str">
        <f t="shared" si="192"/>
        <v/>
      </c>
      <c r="J649" t="str">
        <f t="shared" si="192"/>
        <v/>
      </c>
      <c r="K649" t="str">
        <f t="shared" si="192"/>
        <v/>
      </c>
      <c r="L649" t="str">
        <f t="shared" si="192"/>
        <v/>
      </c>
      <c r="M649" t="str">
        <f t="shared" si="192"/>
        <v/>
      </c>
      <c r="N649" t="str">
        <f t="shared" si="193"/>
        <v/>
      </c>
      <c r="O649" t="str">
        <f t="shared" si="193"/>
        <v/>
      </c>
      <c r="P649" t="str">
        <f t="shared" si="193"/>
        <v/>
      </c>
      <c r="Q649" t="str">
        <f t="shared" si="193"/>
        <v/>
      </c>
      <c r="R649" t="str">
        <f t="shared" si="193"/>
        <v/>
      </c>
      <c r="S649" t="str">
        <f t="shared" si="193"/>
        <v/>
      </c>
      <c r="T649" t="str">
        <f t="shared" si="193"/>
        <v/>
      </c>
      <c r="U649" t="str">
        <f t="shared" si="194"/>
        <v/>
      </c>
    </row>
    <row r="650" spans="1:21" x14ac:dyDescent="0.25">
      <c r="A650" t="str">
        <f>Database!A650</f>
        <v>WSH</v>
      </c>
      <c r="B650" t="str">
        <f>Database!F650</f>
        <v>CAN</v>
      </c>
      <c r="C650">
        <f>Database!G650</f>
        <v>766667</v>
      </c>
      <c r="D650" t="str">
        <f t="shared" si="192"/>
        <v/>
      </c>
      <c r="E650" t="str">
        <f t="shared" si="192"/>
        <v/>
      </c>
      <c r="F650" t="str">
        <f t="shared" si="192"/>
        <v/>
      </c>
      <c r="G650">
        <f t="shared" si="192"/>
        <v>766667</v>
      </c>
      <c r="H650" t="str">
        <f t="shared" si="192"/>
        <v/>
      </c>
      <c r="I650" t="str">
        <f t="shared" si="192"/>
        <v/>
      </c>
      <c r="J650" t="str">
        <f t="shared" si="192"/>
        <v/>
      </c>
      <c r="K650" t="str">
        <f t="shared" si="192"/>
        <v/>
      </c>
      <c r="L650" t="str">
        <f t="shared" si="192"/>
        <v/>
      </c>
      <c r="M650" t="str">
        <f t="shared" si="192"/>
        <v/>
      </c>
      <c r="N650" t="str">
        <f t="shared" si="193"/>
        <v/>
      </c>
      <c r="O650" t="str">
        <f t="shared" si="193"/>
        <v/>
      </c>
      <c r="P650" t="str">
        <f t="shared" si="193"/>
        <v/>
      </c>
      <c r="Q650" t="str">
        <f t="shared" si="193"/>
        <v/>
      </c>
      <c r="R650" t="str">
        <f t="shared" si="193"/>
        <v/>
      </c>
      <c r="S650" t="str">
        <f t="shared" si="193"/>
        <v/>
      </c>
      <c r="T650" t="str">
        <f t="shared" si="193"/>
        <v/>
      </c>
      <c r="U650" t="str">
        <f t="shared" si="194"/>
        <v/>
      </c>
    </row>
    <row r="651" spans="1:21" x14ac:dyDescent="0.25">
      <c r="A651" t="str">
        <f>Database!A651</f>
        <v>COL</v>
      </c>
      <c r="B651" t="str">
        <f>Database!F651</f>
        <v>CAN</v>
      </c>
      <c r="C651">
        <f>Database!G651</f>
        <v>744791</v>
      </c>
      <c r="D651" t="str">
        <f t="shared" si="192"/>
        <v/>
      </c>
      <c r="E651" t="str">
        <f t="shared" si="192"/>
        <v/>
      </c>
      <c r="F651" t="str">
        <f t="shared" si="192"/>
        <v/>
      </c>
      <c r="G651">
        <f t="shared" si="192"/>
        <v>744791</v>
      </c>
      <c r="H651" t="str">
        <f t="shared" si="192"/>
        <v/>
      </c>
      <c r="I651" t="str">
        <f t="shared" si="192"/>
        <v/>
      </c>
      <c r="J651" t="str">
        <f t="shared" si="192"/>
        <v/>
      </c>
      <c r="K651" t="str">
        <f t="shared" si="192"/>
        <v/>
      </c>
      <c r="L651" t="str">
        <f t="shared" si="192"/>
        <v/>
      </c>
      <c r="M651" t="str">
        <f t="shared" si="192"/>
        <v/>
      </c>
      <c r="N651" t="str">
        <f t="shared" si="193"/>
        <v/>
      </c>
      <c r="O651" t="str">
        <f t="shared" si="193"/>
        <v/>
      </c>
      <c r="P651" t="str">
        <f t="shared" si="193"/>
        <v/>
      </c>
      <c r="Q651" t="str">
        <f t="shared" si="193"/>
        <v/>
      </c>
      <c r="R651" t="str">
        <f t="shared" si="193"/>
        <v/>
      </c>
      <c r="S651" t="str">
        <f t="shared" si="193"/>
        <v/>
      </c>
      <c r="T651" t="str">
        <f t="shared" si="193"/>
        <v/>
      </c>
      <c r="U651" t="str">
        <f t="shared" si="194"/>
        <v/>
      </c>
    </row>
    <row r="652" spans="1:21" x14ac:dyDescent="0.25">
      <c r="A652" t="str">
        <f>Database!A652</f>
        <v>COL</v>
      </c>
      <c r="B652" t="str">
        <f>Database!F652</f>
        <v>CAN</v>
      </c>
      <c r="C652">
        <f>Database!G652</f>
        <v>671875</v>
      </c>
      <c r="D652" t="str">
        <f t="shared" si="192"/>
        <v/>
      </c>
      <c r="E652" t="str">
        <f t="shared" si="192"/>
        <v/>
      </c>
      <c r="F652" t="str">
        <f t="shared" si="192"/>
        <v/>
      </c>
      <c r="G652">
        <f t="shared" si="192"/>
        <v>671875</v>
      </c>
      <c r="H652" t="str">
        <f t="shared" si="192"/>
        <v/>
      </c>
      <c r="I652" t="str">
        <f t="shared" si="192"/>
        <v/>
      </c>
      <c r="J652" t="str">
        <f t="shared" si="192"/>
        <v/>
      </c>
      <c r="K652" t="str">
        <f t="shared" si="192"/>
        <v/>
      </c>
      <c r="L652" t="str">
        <f t="shared" si="192"/>
        <v/>
      </c>
      <c r="M652" t="str">
        <f t="shared" si="192"/>
        <v/>
      </c>
      <c r="N652" t="str">
        <f t="shared" si="193"/>
        <v/>
      </c>
      <c r="O652" t="str">
        <f t="shared" si="193"/>
        <v/>
      </c>
      <c r="P652" t="str">
        <f t="shared" si="193"/>
        <v/>
      </c>
      <c r="Q652" t="str">
        <f t="shared" si="193"/>
        <v/>
      </c>
      <c r="R652" t="str">
        <f t="shared" si="193"/>
        <v/>
      </c>
      <c r="S652" t="str">
        <f t="shared" si="193"/>
        <v/>
      </c>
      <c r="T652" t="str">
        <f t="shared" si="193"/>
        <v/>
      </c>
      <c r="U652" t="str">
        <f t="shared" ref="U652:U655" si="195">IF($B652=U$1,$C652,"")</f>
        <v/>
      </c>
    </row>
    <row r="653" spans="1:21" x14ac:dyDescent="0.25">
      <c r="A653" t="str">
        <f>Database!A653</f>
        <v>CBJ</v>
      </c>
      <c r="B653" t="str">
        <f>Database!F653</f>
        <v>RUS</v>
      </c>
      <c r="C653">
        <f>Database!G653</f>
        <v>520833</v>
      </c>
      <c r="D653" t="str">
        <f t="shared" si="192"/>
        <v/>
      </c>
      <c r="E653" t="str">
        <f t="shared" si="192"/>
        <v/>
      </c>
      <c r="F653" t="str">
        <f t="shared" si="192"/>
        <v/>
      </c>
      <c r="G653" t="str">
        <f t="shared" si="192"/>
        <v/>
      </c>
      <c r="H653" t="str">
        <f t="shared" si="192"/>
        <v/>
      </c>
      <c r="I653" t="str">
        <f t="shared" si="192"/>
        <v/>
      </c>
      <c r="J653" t="str">
        <f t="shared" si="192"/>
        <v/>
      </c>
      <c r="K653" t="str">
        <f t="shared" si="192"/>
        <v/>
      </c>
      <c r="L653" t="str">
        <f t="shared" si="192"/>
        <v/>
      </c>
      <c r="M653" t="str">
        <f t="shared" si="192"/>
        <v/>
      </c>
      <c r="N653" t="str">
        <f t="shared" si="193"/>
        <v/>
      </c>
      <c r="O653" t="str">
        <f t="shared" si="193"/>
        <v/>
      </c>
      <c r="P653">
        <f t="shared" si="193"/>
        <v>520833</v>
      </c>
      <c r="Q653" t="str">
        <f t="shared" si="193"/>
        <v/>
      </c>
      <c r="R653" t="str">
        <f t="shared" si="193"/>
        <v/>
      </c>
      <c r="S653" t="str">
        <f t="shared" si="193"/>
        <v/>
      </c>
      <c r="T653" t="str">
        <f t="shared" si="193"/>
        <v/>
      </c>
      <c r="U653" t="str">
        <f t="shared" si="195"/>
        <v/>
      </c>
    </row>
    <row r="654" spans="1:21" x14ac:dyDescent="0.25">
      <c r="A654" t="str">
        <f>Database!A654</f>
        <v>CBJ</v>
      </c>
      <c r="B654" t="str">
        <f>Database!F654</f>
        <v>CAN</v>
      </c>
      <c r="C654">
        <f>Database!G654</f>
        <v>201555</v>
      </c>
      <c r="D654" t="str">
        <f t="shared" si="192"/>
        <v/>
      </c>
      <c r="E654" t="str">
        <f t="shared" si="192"/>
        <v/>
      </c>
      <c r="F654" t="str">
        <f t="shared" si="192"/>
        <v/>
      </c>
      <c r="G654">
        <f t="shared" si="192"/>
        <v>201555</v>
      </c>
      <c r="H654" t="str">
        <f t="shared" si="192"/>
        <v/>
      </c>
      <c r="I654" t="str">
        <f t="shared" si="192"/>
        <v/>
      </c>
      <c r="J654" t="str">
        <f t="shared" si="192"/>
        <v/>
      </c>
      <c r="K654" t="str">
        <f t="shared" si="192"/>
        <v/>
      </c>
      <c r="L654" t="str">
        <f t="shared" si="192"/>
        <v/>
      </c>
      <c r="M654" t="str">
        <f t="shared" si="192"/>
        <v/>
      </c>
      <c r="N654" t="str">
        <f t="shared" si="193"/>
        <v/>
      </c>
      <c r="O654" t="str">
        <f t="shared" si="193"/>
        <v/>
      </c>
      <c r="P654" t="str">
        <f t="shared" si="193"/>
        <v/>
      </c>
      <c r="Q654" t="str">
        <f t="shared" si="193"/>
        <v/>
      </c>
      <c r="R654" t="str">
        <f t="shared" si="193"/>
        <v/>
      </c>
      <c r="S654" t="str">
        <f t="shared" si="193"/>
        <v/>
      </c>
      <c r="T654" t="str">
        <f t="shared" si="193"/>
        <v/>
      </c>
      <c r="U654" t="str">
        <f t="shared" si="195"/>
        <v/>
      </c>
    </row>
    <row r="655" spans="1:21" x14ac:dyDescent="0.25">
      <c r="A655" t="str">
        <f>Database!A655</f>
        <v>COL</v>
      </c>
      <c r="B655" t="str">
        <f>Database!F655</f>
        <v>USA</v>
      </c>
      <c r="C655">
        <f>Database!G655</f>
        <v>177584</v>
      </c>
      <c r="D655" t="str">
        <f t="shared" si="192"/>
        <v/>
      </c>
      <c r="E655" t="str">
        <f t="shared" si="192"/>
        <v/>
      </c>
      <c r="F655" t="str">
        <f t="shared" si="192"/>
        <v/>
      </c>
      <c r="G655" t="str">
        <f t="shared" si="192"/>
        <v/>
      </c>
      <c r="H655" t="str">
        <f t="shared" si="192"/>
        <v/>
      </c>
      <c r="I655" t="str">
        <f t="shared" si="192"/>
        <v/>
      </c>
      <c r="J655" t="str">
        <f t="shared" si="192"/>
        <v/>
      </c>
      <c r="K655" t="str">
        <f t="shared" si="192"/>
        <v/>
      </c>
      <c r="L655" t="str">
        <f t="shared" si="192"/>
        <v/>
      </c>
      <c r="M655" t="str">
        <f t="shared" si="192"/>
        <v/>
      </c>
      <c r="N655" t="str">
        <f t="shared" si="193"/>
        <v/>
      </c>
      <c r="O655" t="str">
        <f t="shared" si="193"/>
        <v/>
      </c>
      <c r="P655" t="str">
        <f t="shared" si="193"/>
        <v/>
      </c>
      <c r="Q655" t="str">
        <f t="shared" si="193"/>
        <v/>
      </c>
      <c r="R655" t="str">
        <f t="shared" si="193"/>
        <v/>
      </c>
      <c r="S655" t="str">
        <f t="shared" si="193"/>
        <v/>
      </c>
      <c r="T655">
        <f t="shared" si="193"/>
        <v>177584</v>
      </c>
      <c r="U655" t="str">
        <f t="shared" si="195"/>
        <v/>
      </c>
    </row>
  </sheetData>
  <autoFilter ref="A1:C939"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4"/>
  <sheetViews>
    <sheetView workbookViewId="0">
      <selection activeCell="B1" sqref="B1:R1"/>
    </sheetView>
  </sheetViews>
  <sheetFormatPr defaultRowHeight="15" x14ac:dyDescent="0.25"/>
  <cols>
    <col min="2" max="2" width="12.7109375" bestFit="1" customWidth="1"/>
    <col min="3" max="3" width="12.7109375" customWidth="1"/>
    <col min="4" max="4" width="14.4257812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3" width="14.42578125" bestFit="1" customWidth="1"/>
    <col min="14" max="14" width="15.42578125" bestFit="1" customWidth="1"/>
    <col min="15" max="15" width="14.42578125" bestFit="1" customWidth="1"/>
    <col min="16" max="18" width="15.42578125" bestFit="1" customWidth="1"/>
    <col min="19" max="19" width="13.85546875" bestFit="1" customWidth="1"/>
  </cols>
  <sheetData>
    <row r="1" spans="1:19" x14ac:dyDescent="0.25">
      <c r="B1" t="s">
        <v>17</v>
      </c>
      <c r="C1" t="s">
        <v>311</v>
      </c>
      <c r="D1" t="s">
        <v>18</v>
      </c>
      <c r="E1" t="s">
        <v>19</v>
      </c>
      <c r="F1" t="s">
        <v>20</v>
      </c>
      <c r="G1" t="s">
        <v>21</v>
      </c>
      <c r="H1" t="s">
        <v>22</v>
      </c>
      <c r="I1" t="s">
        <v>23</v>
      </c>
      <c r="J1" t="s">
        <v>24</v>
      </c>
      <c r="K1" t="s">
        <v>25</v>
      </c>
      <c r="L1" t="s">
        <v>26</v>
      </c>
      <c r="M1" t="s">
        <v>27</v>
      </c>
      <c r="N1" t="s">
        <v>28</v>
      </c>
      <c r="O1" t="s">
        <v>29</v>
      </c>
      <c r="P1" t="s">
        <v>30</v>
      </c>
      <c r="Q1" t="s">
        <v>31</v>
      </c>
      <c r="R1" t="s">
        <v>32</v>
      </c>
      <c r="S1" t="s">
        <v>33</v>
      </c>
    </row>
    <row r="2" spans="1:19" x14ac:dyDescent="0.25">
      <c r="A2" t="s">
        <v>34</v>
      </c>
      <c r="B2" s="4">
        <f>SUMIF('Calculations(1)'!$A$2:$A$655,$A2,'Calculations(1)'!D$2:D$655)</f>
        <v>0</v>
      </c>
      <c r="C2" s="4">
        <f>SUMIF('Calculations(1)'!$A$2:$A$655,$A2,'Calculations(1)'!E$2:E$655)</f>
        <v>0</v>
      </c>
      <c r="D2" s="4">
        <f>SUMIF('Calculations(1)'!$A$2:$A$655,$A2,'Calculations(1)'!F$2:F$655)</f>
        <v>0</v>
      </c>
      <c r="E2" s="4">
        <f>SUMIF('Calculations(1)'!$A$2:$A$655,$A2,'Calculations(1)'!G$2:G$655)</f>
        <v>9136667</v>
      </c>
      <c r="F2" s="4">
        <f>SUMIF('Calculations(1)'!$A$2:$A$655,$A2,'Calculations(1)'!H$2:H$655)</f>
        <v>7000000</v>
      </c>
      <c r="G2" s="4">
        <f>SUMIF('Calculations(1)'!$A$2:$A$655,$A2,'Calculations(1)'!I$2:I$655)</f>
        <v>10500000</v>
      </c>
      <c r="H2" s="4">
        <f>SUMIF('Calculations(1)'!$A$2:$A$655,$A2,'Calculations(1)'!J$2:J$655)</f>
        <v>0</v>
      </c>
      <c r="I2" s="4">
        <f>SUMIF('Calculations(1)'!$A$2:$A$655,$A2,'Calculations(1)'!K$2:K$655)</f>
        <v>0</v>
      </c>
      <c r="J2" s="4">
        <f>SUMIF('Calculations(1)'!$A$2:$A$655,$A2,'Calculations(1)'!L$2:L$655)</f>
        <v>8792708</v>
      </c>
      <c r="K2" s="4">
        <f>SUMIF('Calculations(1)'!$A$2:$A$655,$A2,'Calculations(1)'!M$2:M$655)</f>
        <v>0</v>
      </c>
      <c r="L2" s="4">
        <f>SUMIF('Calculations(1)'!$A$2:$A$655,$A2,'Calculations(1)'!N$2:N$655)</f>
        <v>0</v>
      </c>
      <c r="M2" s="4">
        <f>SUMIF('Calculations(1)'!$A$2:$A$655,$A2,'Calculations(1)'!O$2:O$655)</f>
        <v>0</v>
      </c>
      <c r="N2" s="4">
        <f>SUMIF('Calculations(1)'!$A$2:$A$655,$A2,'Calculations(1)'!P$2:P$655)</f>
        <v>918333</v>
      </c>
      <c r="O2" s="4">
        <f>SUMIF('Calculations(1)'!$A$2:$A$655,$A2,'Calculations(1)'!Q$2:Q$655)</f>
        <v>0</v>
      </c>
      <c r="P2" s="4">
        <f>SUMIF('Calculations(1)'!$A$2:$A$655,$A2,'Calculations(1)'!R$2:R$655)</f>
        <v>0</v>
      </c>
      <c r="Q2" s="4">
        <f>SUMIF('Calculations(1)'!$A$2:$A$655,$A2,'Calculations(1)'!S$2:S$655)</f>
        <v>950000</v>
      </c>
      <c r="R2" s="4">
        <f>SUMIF('Calculations(1)'!$A$2:$A$655,$A2,'Calculations(1)'!T$2:T$655)</f>
        <v>53476788</v>
      </c>
      <c r="S2" s="1">
        <f t="shared" ref="S2:S33" si="0">SUM(B2:R2)</f>
        <v>90774496</v>
      </c>
    </row>
    <row r="3" spans="1:19" x14ac:dyDescent="0.25">
      <c r="A3" t="s">
        <v>35</v>
      </c>
      <c r="B3" s="4">
        <f>SUMIF('Calculations(1)'!$A$2:$A$655,$A3,'Calculations(1)'!D$2:D$655)</f>
        <v>0</v>
      </c>
      <c r="C3" s="4">
        <f>SUMIF('Calculations(1)'!$A$2:$A$655,$A3,'Calculations(1)'!E$2:E$655)</f>
        <v>0</v>
      </c>
      <c r="D3" s="4">
        <f>SUMIF('Calculations(1)'!$A$2:$A$655,$A3,'Calculations(1)'!F$2:F$655)</f>
        <v>0</v>
      </c>
      <c r="E3" s="4">
        <f>SUMIF('Calculations(1)'!$A$2:$A$655,$A3,'Calculations(1)'!G$2:G$655)</f>
        <v>12996666</v>
      </c>
      <c r="F3" s="4">
        <f>SUMIF('Calculations(1)'!$A$2:$A$655,$A3,'Calculations(1)'!H$2:H$655)</f>
        <v>0</v>
      </c>
      <c r="G3" s="4">
        <f>SUMIF('Calculations(1)'!$A$2:$A$655,$A3,'Calculations(1)'!I$2:I$655)</f>
        <v>16875000</v>
      </c>
      <c r="H3" s="4">
        <f>SUMIF('Calculations(1)'!$A$2:$A$655,$A3,'Calculations(1)'!J$2:J$655)</f>
        <v>1200000</v>
      </c>
      <c r="I3" s="4">
        <f>SUMIF('Calculations(1)'!$A$2:$A$655,$A3,'Calculations(1)'!K$2:K$655)</f>
        <v>0</v>
      </c>
      <c r="J3" s="4">
        <f>SUMIF('Calculations(1)'!$A$2:$A$655,$A3,'Calculations(1)'!L$2:L$655)</f>
        <v>7000000</v>
      </c>
      <c r="K3" s="4">
        <f>SUMIF('Calculations(1)'!$A$2:$A$655,$A3,'Calculations(1)'!M$2:M$655)</f>
        <v>0</v>
      </c>
      <c r="L3" s="4">
        <f>SUMIF('Calculations(1)'!$A$2:$A$655,$A3,'Calculations(1)'!N$2:N$655)</f>
        <v>0</v>
      </c>
      <c r="M3" s="4">
        <f>SUMIF('Calculations(1)'!$A$2:$A$655,$A3,'Calculations(1)'!O$2:O$655)</f>
        <v>0</v>
      </c>
      <c r="N3" s="4">
        <f>SUMIF('Calculations(1)'!$A$2:$A$655,$A3,'Calculations(1)'!P$2:P$655)</f>
        <v>6700000</v>
      </c>
      <c r="O3" s="4">
        <f>SUMIF('Calculations(1)'!$A$2:$A$655,$A3,'Calculations(1)'!Q$2:Q$655)</f>
        <v>0</v>
      </c>
      <c r="P3" s="4">
        <f>SUMIF('Calculations(1)'!$A$2:$A$655,$A3,'Calculations(1)'!R$2:R$655)</f>
        <v>0</v>
      </c>
      <c r="Q3" s="4">
        <f>SUMIF('Calculations(1)'!$A$2:$A$655,$A3,'Calculations(1)'!S$2:S$655)</f>
        <v>19113334</v>
      </c>
      <c r="R3" s="4">
        <f>SUMIF('Calculations(1)'!$A$2:$A$655,$A3,'Calculations(1)'!T$2:T$655)</f>
        <v>39184167</v>
      </c>
      <c r="S3" s="1">
        <f t="shared" si="0"/>
        <v>103069167</v>
      </c>
    </row>
    <row r="4" spans="1:19" x14ac:dyDescent="0.25">
      <c r="A4" t="s">
        <v>36</v>
      </c>
      <c r="B4" s="4">
        <f>SUMIF('Calculations(1)'!$A$2:$A$655,$A4,'Calculations(1)'!D$2:D$655)</f>
        <v>0</v>
      </c>
      <c r="C4" s="4">
        <f>SUMIF('Calculations(1)'!$A$2:$A$655,$A4,'Calculations(1)'!E$2:E$655)</f>
        <v>0</v>
      </c>
      <c r="D4" s="4">
        <f>SUMIF('Calculations(1)'!$A$2:$A$655,$A4,'Calculations(1)'!F$2:F$655)</f>
        <v>0</v>
      </c>
      <c r="E4" s="4">
        <f>SUMIF('Calculations(1)'!$A$2:$A$655,$A4,'Calculations(1)'!G$2:G$655)</f>
        <v>29290000</v>
      </c>
      <c r="F4" s="4">
        <f>SUMIF('Calculations(1)'!$A$2:$A$655,$A4,'Calculations(1)'!H$2:H$655)</f>
        <v>0</v>
      </c>
      <c r="G4" s="4">
        <f>SUMIF('Calculations(1)'!$A$2:$A$655,$A4,'Calculations(1)'!I$2:I$655)</f>
        <v>0</v>
      </c>
      <c r="H4" s="4">
        <f>SUMIF('Calculations(1)'!$A$2:$A$655,$A4,'Calculations(1)'!J$2:J$655)</f>
        <v>0</v>
      </c>
      <c r="I4" s="4">
        <f>SUMIF('Calculations(1)'!$A$2:$A$655,$A4,'Calculations(1)'!K$2:K$655)</f>
        <v>0</v>
      </c>
      <c r="J4" s="4">
        <f>SUMIF('Calculations(1)'!$A$2:$A$655,$A4,'Calculations(1)'!L$2:L$655)</f>
        <v>4750000</v>
      </c>
      <c r="K4" s="4">
        <f>SUMIF('Calculations(1)'!$A$2:$A$655,$A4,'Calculations(1)'!M$2:M$655)</f>
        <v>0</v>
      </c>
      <c r="L4" s="4">
        <f>SUMIF('Calculations(1)'!$A$2:$A$655,$A4,'Calculations(1)'!N$2:N$655)</f>
        <v>0</v>
      </c>
      <c r="M4" s="4">
        <f>SUMIF('Calculations(1)'!$A$2:$A$655,$A4,'Calculations(1)'!O$2:O$655)</f>
        <v>0</v>
      </c>
      <c r="N4" s="4">
        <f>SUMIF('Calculations(1)'!$A$2:$A$655,$A4,'Calculations(1)'!P$2:P$655)</f>
        <v>0</v>
      </c>
      <c r="O4" s="4">
        <f>SUMIF('Calculations(1)'!$A$2:$A$655,$A4,'Calculations(1)'!Q$2:Q$655)</f>
        <v>0</v>
      </c>
      <c r="P4" s="4">
        <f>SUMIF('Calculations(1)'!$A$2:$A$655,$A4,'Calculations(1)'!R$2:R$655)</f>
        <v>0</v>
      </c>
      <c r="Q4" s="4">
        <f>SUMIF('Calculations(1)'!$A$2:$A$655,$A4,'Calculations(1)'!S$2:S$655)</f>
        <v>11855000</v>
      </c>
      <c r="R4" s="4">
        <f>SUMIF('Calculations(1)'!$A$2:$A$655,$A4,'Calculations(1)'!T$2:T$655)</f>
        <v>38324821</v>
      </c>
      <c r="S4" s="1">
        <f t="shared" si="0"/>
        <v>84219821</v>
      </c>
    </row>
    <row r="5" spans="1:19" x14ac:dyDescent="0.25">
      <c r="A5" t="s">
        <v>37</v>
      </c>
      <c r="B5" s="4">
        <f>SUMIF('Calculations(1)'!$A$2:$A$655,$A5,'Calculations(1)'!D$2:D$655)</f>
        <v>0</v>
      </c>
      <c r="C5" s="4">
        <f>SUMIF('Calculations(1)'!$A$2:$A$655,$A5,'Calculations(1)'!E$2:E$655)</f>
        <v>0</v>
      </c>
      <c r="D5" s="4">
        <f>SUMIF('Calculations(1)'!$A$2:$A$655,$A5,'Calculations(1)'!F$2:F$655)</f>
        <v>0</v>
      </c>
      <c r="E5" s="4">
        <f>SUMIF('Calculations(1)'!$A$2:$A$655,$A5,'Calculations(1)'!G$2:G$655)</f>
        <v>26416754</v>
      </c>
      <c r="F5" s="4">
        <f>SUMIF('Calculations(1)'!$A$2:$A$655,$A5,'Calculations(1)'!H$2:H$655)</f>
        <v>0</v>
      </c>
      <c r="G5" s="4">
        <f>SUMIF('Calculations(1)'!$A$2:$A$655,$A5,'Calculations(1)'!I$2:I$655)</f>
        <v>0</v>
      </c>
      <c r="H5" s="4">
        <f>SUMIF('Calculations(1)'!$A$2:$A$655,$A5,'Calculations(1)'!J$2:J$655)</f>
        <v>0</v>
      </c>
      <c r="I5" s="4">
        <f>SUMIF('Calculations(1)'!$A$2:$A$655,$A5,'Calculations(1)'!K$2:K$655)</f>
        <v>11250000</v>
      </c>
      <c r="J5" s="4">
        <f>SUMIF('Calculations(1)'!$A$2:$A$655,$A5,'Calculations(1)'!L$2:L$655)</f>
        <v>14570000</v>
      </c>
      <c r="K5" s="4">
        <f>SUMIF('Calculations(1)'!$A$2:$A$655,$A5,'Calculations(1)'!M$2:M$655)</f>
        <v>0</v>
      </c>
      <c r="L5" s="4">
        <f>SUMIF('Calculations(1)'!$A$2:$A$655,$A5,'Calculations(1)'!N$2:N$655)</f>
        <v>0</v>
      </c>
      <c r="M5" s="4">
        <f>SUMIF('Calculations(1)'!$A$2:$A$655,$A5,'Calculations(1)'!O$2:O$655)</f>
        <v>0</v>
      </c>
      <c r="N5" s="4">
        <f>SUMIF('Calculations(1)'!$A$2:$A$655,$A5,'Calculations(1)'!P$2:P$655)</f>
        <v>10675000</v>
      </c>
      <c r="O5" s="4">
        <f>SUMIF('Calculations(1)'!$A$2:$A$655,$A5,'Calculations(1)'!Q$2:Q$655)</f>
        <v>0</v>
      </c>
      <c r="P5" s="4">
        <f>SUMIF('Calculations(1)'!$A$2:$A$655,$A5,'Calculations(1)'!R$2:R$655)</f>
        <v>0</v>
      </c>
      <c r="Q5" s="4">
        <f>SUMIF('Calculations(1)'!$A$2:$A$655,$A5,'Calculations(1)'!S$2:S$655)</f>
        <v>0</v>
      </c>
      <c r="R5" s="4">
        <f>SUMIF('Calculations(1)'!$A$2:$A$655,$A5,'Calculations(1)'!T$2:T$655)</f>
        <v>24576895</v>
      </c>
      <c r="S5" s="1">
        <f t="shared" si="0"/>
        <v>87488649</v>
      </c>
    </row>
    <row r="6" spans="1:19" x14ac:dyDescent="0.25">
      <c r="A6" t="s">
        <v>38</v>
      </c>
      <c r="B6" s="4">
        <f>SUMIF('Calculations(1)'!$A$2:$A$655,$A6,'Calculations(1)'!D$2:D$655)</f>
        <v>0</v>
      </c>
      <c r="C6" s="4">
        <f>SUMIF('Calculations(1)'!$A$2:$A$655,$A6,'Calculations(1)'!E$2:E$655)</f>
        <v>0</v>
      </c>
      <c r="D6" s="4">
        <f>SUMIF('Calculations(1)'!$A$2:$A$655,$A6,'Calculations(1)'!F$2:F$655)</f>
        <v>0</v>
      </c>
      <c r="E6" s="4">
        <f>SUMIF('Calculations(1)'!$A$2:$A$655,$A6,'Calculations(1)'!G$2:G$655)</f>
        <v>33269731</v>
      </c>
      <c r="F6" s="4">
        <f>SUMIF('Calculations(1)'!$A$2:$A$655,$A6,'Calculations(1)'!H$2:H$655)</f>
        <v>0</v>
      </c>
      <c r="G6" s="4">
        <f>SUMIF('Calculations(1)'!$A$2:$A$655,$A6,'Calculations(1)'!I$2:I$655)</f>
        <v>0</v>
      </c>
      <c r="H6" s="4">
        <f>SUMIF('Calculations(1)'!$A$2:$A$655,$A6,'Calculations(1)'!J$2:J$655)</f>
        <v>0</v>
      </c>
      <c r="I6" s="4">
        <f>SUMIF('Calculations(1)'!$A$2:$A$655,$A6,'Calculations(1)'!K$2:K$655)</f>
        <v>0</v>
      </c>
      <c r="J6" s="4">
        <f>SUMIF('Calculations(1)'!$A$2:$A$655,$A6,'Calculations(1)'!L$2:L$655)</f>
        <v>0</v>
      </c>
      <c r="K6" s="4">
        <f>SUMIF('Calculations(1)'!$A$2:$A$655,$A6,'Calculations(1)'!M$2:M$655)</f>
        <v>0</v>
      </c>
      <c r="L6" s="4">
        <f>SUMIF('Calculations(1)'!$A$2:$A$655,$A6,'Calculations(1)'!N$2:N$655)</f>
        <v>5400000</v>
      </c>
      <c r="M6" s="4">
        <f>SUMIF('Calculations(1)'!$A$2:$A$655,$A6,'Calculations(1)'!O$2:O$655)</f>
        <v>0</v>
      </c>
      <c r="N6" s="4">
        <f>SUMIF('Calculations(1)'!$A$2:$A$655,$A6,'Calculations(1)'!P$2:P$655)</f>
        <v>17045833</v>
      </c>
      <c r="O6" s="4">
        <f>SUMIF('Calculations(1)'!$A$2:$A$655,$A6,'Calculations(1)'!Q$2:Q$655)</f>
        <v>0</v>
      </c>
      <c r="P6" s="4">
        <f>SUMIF('Calculations(1)'!$A$2:$A$655,$A6,'Calculations(1)'!R$2:R$655)</f>
        <v>0</v>
      </c>
      <c r="Q6" s="4">
        <f>SUMIF('Calculations(1)'!$A$2:$A$655,$A6,'Calculations(1)'!S$2:S$655)</f>
        <v>1300000</v>
      </c>
      <c r="R6" s="4">
        <f>SUMIF('Calculations(1)'!$A$2:$A$655,$A6,'Calculations(1)'!T$2:T$655)</f>
        <v>23666135</v>
      </c>
      <c r="S6" s="1">
        <f t="shared" si="0"/>
        <v>80681699</v>
      </c>
    </row>
    <row r="7" spans="1:19" x14ac:dyDescent="0.25">
      <c r="A7" t="s">
        <v>39</v>
      </c>
      <c r="B7" s="4">
        <f>SUMIF('Calculations(1)'!$A$2:$A$655,$A7,'Calculations(1)'!D$2:D$655)</f>
        <v>0</v>
      </c>
      <c r="C7" s="4">
        <f>SUMIF('Calculations(1)'!$A$2:$A$655,$A7,'Calculations(1)'!E$2:E$655)</f>
        <v>5500000</v>
      </c>
      <c r="D7" s="4">
        <f>SUMIF('Calculations(1)'!$A$2:$A$655,$A7,'Calculations(1)'!F$2:F$655)</f>
        <v>975000</v>
      </c>
      <c r="E7" s="4">
        <f>SUMIF('Calculations(1)'!$A$2:$A$655,$A7,'Calculations(1)'!G$2:G$655)</f>
        <v>10995000</v>
      </c>
      <c r="F7" s="4">
        <f>SUMIF('Calculations(1)'!$A$2:$A$655,$A7,'Calculations(1)'!H$2:H$655)</f>
        <v>0</v>
      </c>
      <c r="G7" s="4">
        <f>SUMIF('Calculations(1)'!$A$2:$A$655,$A7,'Calculations(1)'!I$2:I$655)</f>
        <v>0</v>
      </c>
      <c r="H7" s="4">
        <f>SUMIF('Calculations(1)'!$A$2:$A$655,$A7,'Calculations(1)'!J$2:J$655)</f>
        <v>0</v>
      </c>
      <c r="I7" s="4">
        <f>SUMIF('Calculations(1)'!$A$2:$A$655,$A7,'Calculations(1)'!K$2:K$655)</f>
        <v>0</v>
      </c>
      <c r="J7" s="4">
        <f>SUMIF('Calculations(1)'!$A$2:$A$655,$A7,'Calculations(1)'!L$2:L$655)</f>
        <v>5400000</v>
      </c>
      <c r="K7" s="4">
        <f>SUMIF('Calculations(1)'!$A$2:$A$655,$A7,'Calculations(1)'!M$2:M$655)</f>
        <v>0</v>
      </c>
      <c r="L7" s="4">
        <f>SUMIF('Calculations(1)'!$A$2:$A$655,$A7,'Calculations(1)'!N$2:N$655)</f>
        <v>0</v>
      </c>
      <c r="M7" s="4">
        <f>SUMIF('Calculations(1)'!$A$2:$A$655,$A7,'Calculations(1)'!O$2:O$655)</f>
        <v>0</v>
      </c>
      <c r="N7" s="4">
        <f>SUMIF('Calculations(1)'!$A$2:$A$655,$A7,'Calculations(1)'!P$2:P$655)</f>
        <v>4750000</v>
      </c>
      <c r="O7" s="4">
        <f>SUMIF('Calculations(1)'!$A$2:$A$655,$A7,'Calculations(1)'!Q$2:Q$655)</f>
        <v>0</v>
      </c>
      <c r="P7" s="4">
        <f>SUMIF('Calculations(1)'!$A$2:$A$655,$A7,'Calculations(1)'!R$2:R$655)</f>
        <v>0</v>
      </c>
      <c r="Q7" s="4">
        <f>SUMIF('Calculations(1)'!$A$2:$A$655,$A7,'Calculations(1)'!S$2:S$655)</f>
        <v>3725000</v>
      </c>
      <c r="R7" s="4">
        <f>SUMIF('Calculations(1)'!$A$2:$A$655,$A7,'Calculations(1)'!T$2:T$655)</f>
        <v>31883334</v>
      </c>
      <c r="S7" s="1">
        <f t="shared" si="0"/>
        <v>63228334</v>
      </c>
    </row>
    <row r="8" spans="1:19" x14ac:dyDescent="0.25">
      <c r="A8" t="s">
        <v>40</v>
      </c>
      <c r="B8" s="4">
        <f>SUMIF('Calculations(1)'!$A$2:$A$655,$A8,'Calculations(1)'!D$2:D$655)</f>
        <v>0</v>
      </c>
      <c r="C8" s="4">
        <f>SUMIF('Calculations(1)'!$A$2:$A$655,$A8,'Calculations(1)'!E$2:E$655)</f>
        <v>0</v>
      </c>
      <c r="D8" s="4">
        <f>SUMIF('Calculations(1)'!$A$2:$A$655,$A8,'Calculations(1)'!F$2:F$655)</f>
        <v>0</v>
      </c>
      <c r="E8" s="4">
        <f>SUMIF('Calculations(1)'!$A$2:$A$655,$A8,'Calculations(1)'!G$2:G$655)</f>
        <v>40066655</v>
      </c>
      <c r="F8" s="4">
        <f>SUMIF('Calculations(1)'!$A$2:$A$655,$A8,'Calculations(1)'!H$2:H$655)</f>
        <v>0</v>
      </c>
      <c r="G8" s="4">
        <f>SUMIF('Calculations(1)'!$A$2:$A$655,$A8,'Calculations(1)'!I$2:I$655)</f>
        <v>6500000</v>
      </c>
      <c r="H8" s="4">
        <f>SUMIF('Calculations(1)'!$A$2:$A$655,$A8,'Calculations(1)'!J$2:J$655)</f>
        <v>0</v>
      </c>
      <c r="I8" s="4">
        <f>SUMIF('Calculations(1)'!$A$2:$A$655,$A8,'Calculations(1)'!K$2:K$655)</f>
        <v>0</v>
      </c>
      <c r="J8" s="4">
        <f>SUMIF('Calculations(1)'!$A$2:$A$655,$A8,'Calculations(1)'!L$2:L$655)</f>
        <v>5750000</v>
      </c>
      <c r="K8" s="4">
        <f>SUMIF('Calculations(1)'!$A$2:$A$655,$A8,'Calculations(1)'!M$2:M$655)</f>
        <v>0</v>
      </c>
      <c r="L8" s="4">
        <f>SUMIF('Calculations(1)'!$A$2:$A$655,$A8,'Calculations(1)'!N$2:N$655)</f>
        <v>0</v>
      </c>
      <c r="M8" s="4">
        <f>SUMIF('Calculations(1)'!$A$2:$A$655,$A8,'Calculations(1)'!O$2:O$655)</f>
        <v>0</v>
      </c>
      <c r="N8" s="4">
        <f>SUMIF('Calculations(1)'!$A$2:$A$655,$A8,'Calculations(1)'!P$2:P$655)</f>
        <v>6983463</v>
      </c>
      <c r="O8" s="4">
        <f>SUMIF('Calculations(1)'!$A$2:$A$655,$A8,'Calculations(1)'!Q$2:Q$655)</f>
        <v>0</v>
      </c>
      <c r="P8" s="4">
        <f>SUMIF('Calculations(1)'!$A$2:$A$655,$A8,'Calculations(1)'!R$2:R$655)</f>
        <v>0</v>
      </c>
      <c r="Q8" s="4">
        <f>SUMIF('Calculations(1)'!$A$2:$A$655,$A8,'Calculations(1)'!S$2:S$655)</f>
        <v>7000000</v>
      </c>
      <c r="R8" s="4">
        <f>SUMIF('Calculations(1)'!$A$2:$A$655,$A8,'Calculations(1)'!T$2:T$655)</f>
        <v>21802584</v>
      </c>
      <c r="S8" s="1">
        <f t="shared" si="0"/>
        <v>88102702</v>
      </c>
    </row>
    <row r="9" spans="1:19" x14ac:dyDescent="0.25">
      <c r="A9" t="s">
        <v>41</v>
      </c>
      <c r="B9" s="4">
        <f>SUMIF('Calculations(1)'!$A$2:$A$655,$A9,'Calculations(1)'!D$2:D$655)</f>
        <v>0</v>
      </c>
      <c r="C9" s="4">
        <f>SUMIF('Calculations(1)'!$A$2:$A$655,$A9,'Calculations(1)'!E$2:E$655)</f>
        <v>0</v>
      </c>
      <c r="D9" s="4">
        <f>SUMIF('Calculations(1)'!$A$2:$A$655,$A9,'Calculations(1)'!F$2:F$655)</f>
        <v>5750000</v>
      </c>
      <c r="E9" s="4">
        <f>SUMIF('Calculations(1)'!$A$2:$A$655,$A9,'Calculations(1)'!G$2:G$655)</f>
        <v>38468334</v>
      </c>
      <c r="F9" s="4">
        <f>SUMIF('Calculations(1)'!$A$2:$A$655,$A9,'Calculations(1)'!H$2:H$655)</f>
        <v>0</v>
      </c>
      <c r="G9" s="4">
        <f>SUMIF('Calculations(1)'!$A$2:$A$655,$A9,'Calculations(1)'!I$2:I$655)</f>
        <v>1250000</v>
      </c>
      <c r="H9" s="4">
        <f>SUMIF('Calculations(1)'!$A$2:$A$655,$A9,'Calculations(1)'!J$2:J$655)</f>
        <v>0</v>
      </c>
      <c r="I9" s="4">
        <f>SUMIF('Calculations(1)'!$A$2:$A$655,$A9,'Calculations(1)'!K$2:K$655)</f>
        <v>0</v>
      </c>
      <c r="J9" s="4">
        <f>SUMIF('Calculations(1)'!$A$2:$A$655,$A9,'Calculations(1)'!L$2:L$655)</f>
        <v>3500000</v>
      </c>
      <c r="K9" s="4">
        <f>SUMIF('Calculations(1)'!$A$2:$A$655,$A9,'Calculations(1)'!M$2:M$655)</f>
        <v>0</v>
      </c>
      <c r="L9" s="4">
        <f>SUMIF('Calculations(1)'!$A$2:$A$655,$A9,'Calculations(1)'!N$2:N$655)</f>
        <v>0</v>
      </c>
      <c r="M9" s="4">
        <f>SUMIF('Calculations(1)'!$A$2:$A$655,$A9,'Calculations(1)'!O$2:O$655)</f>
        <v>0</v>
      </c>
      <c r="N9" s="4">
        <f>SUMIF('Calculations(1)'!$A$2:$A$655,$A9,'Calculations(1)'!P$2:P$655)</f>
        <v>1755000</v>
      </c>
      <c r="O9" s="4">
        <f>SUMIF('Calculations(1)'!$A$2:$A$655,$A9,'Calculations(1)'!Q$2:Q$655)</f>
        <v>1886666</v>
      </c>
      <c r="P9" s="4">
        <f>SUMIF('Calculations(1)'!$A$2:$A$655,$A9,'Calculations(1)'!R$2:R$655)</f>
        <v>0</v>
      </c>
      <c r="Q9" s="4">
        <f>SUMIF('Calculations(1)'!$A$2:$A$655,$A9,'Calculations(1)'!S$2:S$655)</f>
        <v>4500000</v>
      </c>
      <c r="R9" s="4">
        <f>SUMIF('Calculations(1)'!$A$2:$A$655,$A9,'Calculations(1)'!T$2:T$655)</f>
        <v>19875000</v>
      </c>
      <c r="S9" s="1">
        <f t="shared" si="0"/>
        <v>76985000</v>
      </c>
    </row>
    <row r="10" spans="1:19" x14ac:dyDescent="0.25">
      <c r="A10" t="s">
        <v>42</v>
      </c>
      <c r="B10" s="4">
        <f>SUMIF('Calculations(1)'!$A$2:$A$655,$A10,'Calculations(1)'!D$2:D$655)</f>
        <v>0</v>
      </c>
      <c r="C10" s="4">
        <f>SUMIF('Calculations(1)'!$A$2:$A$655,$A10,'Calculations(1)'!E$2:E$655)</f>
        <v>0</v>
      </c>
      <c r="D10" s="4">
        <f>SUMIF('Calculations(1)'!$A$2:$A$655,$A10,'Calculations(1)'!F$2:F$655)</f>
        <v>0</v>
      </c>
      <c r="E10" s="4">
        <f>SUMIF('Calculations(1)'!$A$2:$A$655,$A10,'Calculations(1)'!G$2:G$655)</f>
        <v>34380834</v>
      </c>
      <c r="F10" s="4">
        <f>SUMIF('Calculations(1)'!$A$2:$A$655,$A10,'Calculations(1)'!H$2:H$655)</f>
        <v>865000</v>
      </c>
      <c r="G10" s="4">
        <f>SUMIF('Calculations(1)'!$A$2:$A$655,$A10,'Calculations(1)'!I$2:I$655)</f>
        <v>0</v>
      </c>
      <c r="H10" s="4">
        <f>SUMIF('Calculations(1)'!$A$2:$A$655,$A10,'Calculations(1)'!J$2:J$655)</f>
        <v>0</v>
      </c>
      <c r="I10" s="4">
        <f>SUMIF('Calculations(1)'!$A$2:$A$655,$A10,'Calculations(1)'!K$2:K$655)</f>
        <v>0</v>
      </c>
      <c r="J10" s="4">
        <f>SUMIF('Calculations(1)'!$A$2:$A$655,$A10,'Calculations(1)'!L$2:L$655)</f>
        <v>32792500</v>
      </c>
      <c r="K10" s="4">
        <f>SUMIF('Calculations(1)'!$A$2:$A$655,$A10,'Calculations(1)'!M$2:M$655)</f>
        <v>0</v>
      </c>
      <c r="L10" s="4">
        <f>SUMIF('Calculations(1)'!$A$2:$A$655,$A10,'Calculations(1)'!N$2:N$655)</f>
        <v>0</v>
      </c>
      <c r="M10" s="4">
        <f>SUMIF('Calculations(1)'!$A$2:$A$655,$A10,'Calculations(1)'!O$2:O$655)</f>
        <v>0</v>
      </c>
      <c r="N10" s="4">
        <f>SUMIF('Calculations(1)'!$A$2:$A$655,$A10,'Calculations(1)'!P$2:P$655)</f>
        <v>3250000</v>
      </c>
      <c r="O10" s="4">
        <f>SUMIF('Calculations(1)'!$A$2:$A$655,$A10,'Calculations(1)'!Q$2:Q$655)</f>
        <v>0</v>
      </c>
      <c r="P10" s="4">
        <f>SUMIF('Calculations(1)'!$A$2:$A$655,$A10,'Calculations(1)'!R$2:R$655)</f>
        <v>0</v>
      </c>
      <c r="Q10" s="4">
        <f>SUMIF('Calculations(1)'!$A$2:$A$655,$A10,'Calculations(1)'!S$2:S$655)</f>
        <v>2075000</v>
      </c>
      <c r="R10" s="4">
        <f>SUMIF('Calculations(1)'!$A$2:$A$655,$A10,'Calculations(1)'!T$2:T$655)</f>
        <v>22550000</v>
      </c>
      <c r="S10" s="1">
        <f t="shared" si="0"/>
        <v>95913334</v>
      </c>
    </row>
    <row r="11" spans="1:19" x14ac:dyDescent="0.25">
      <c r="A11" t="s">
        <v>43</v>
      </c>
      <c r="B11" s="4">
        <f>SUMIF('Calculations(1)'!$A$2:$A$655,$A11,'Calculations(1)'!D$2:D$655)</f>
        <v>0</v>
      </c>
      <c r="C11" s="4">
        <f>SUMIF('Calculations(1)'!$A$2:$A$655,$A11,'Calculations(1)'!E$2:E$655)</f>
        <v>886666</v>
      </c>
      <c r="D11" s="4">
        <f>SUMIF('Calculations(1)'!$A$2:$A$655,$A11,'Calculations(1)'!F$2:F$655)</f>
        <v>0</v>
      </c>
      <c r="E11" s="4">
        <f>SUMIF('Calculations(1)'!$A$2:$A$655,$A11,'Calculations(1)'!G$2:G$655)</f>
        <v>12725000</v>
      </c>
      <c r="F11" s="4">
        <f>SUMIF('Calculations(1)'!$A$2:$A$655,$A11,'Calculations(1)'!H$2:H$655)</f>
        <v>0</v>
      </c>
      <c r="G11" s="4">
        <f>SUMIF('Calculations(1)'!$A$2:$A$655,$A11,'Calculations(1)'!I$2:I$655)</f>
        <v>0</v>
      </c>
      <c r="H11" s="4">
        <f>SUMIF('Calculations(1)'!$A$2:$A$655,$A11,'Calculations(1)'!J$2:J$655)</f>
        <v>8550000</v>
      </c>
      <c r="I11" s="4">
        <f>SUMIF('Calculations(1)'!$A$2:$A$655,$A11,'Calculations(1)'!K$2:K$655)</f>
        <v>0</v>
      </c>
      <c r="J11" s="4">
        <f>SUMIF('Calculations(1)'!$A$2:$A$655,$A11,'Calculations(1)'!L$2:L$655)</f>
        <v>0</v>
      </c>
      <c r="K11" s="4">
        <f>SUMIF('Calculations(1)'!$A$2:$A$655,$A11,'Calculations(1)'!M$2:M$655)</f>
        <v>0</v>
      </c>
      <c r="L11" s="4">
        <f>SUMIF('Calculations(1)'!$A$2:$A$655,$A11,'Calculations(1)'!N$2:N$655)</f>
        <v>0</v>
      </c>
      <c r="M11" s="4">
        <f>SUMIF('Calculations(1)'!$A$2:$A$655,$A11,'Calculations(1)'!O$2:O$655)</f>
        <v>0</v>
      </c>
      <c r="N11" s="4">
        <f>SUMIF('Calculations(1)'!$A$2:$A$655,$A11,'Calculations(1)'!P$2:P$655)</f>
        <v>4750000</v>
      </c>
      <c r="O11" s="4">
        <f>SUMIF('Calculations(1)'!$A$2:$A$655,$A11,'Calculations(1)'!Q$2:Q$655)</f>
        <v>0</v>
      </c>
      <c r="P11" s="4">
        <f>SUMIF('Calculations(1)'!$A$2:$A$655,$A11,'Calculations(1)'!R$2:R$655)</f>
        <v>0</v>
      </c>
      <c r="Q11" s="4">
        <f>SUMIF('Calculations(1)'!$A$2:$A$655,$A11,'Calculations(1)'!S$2:S$655)</f>
        <v>10969167</v>
      </c>
      <c r="R11" s="4">
        <f>SUMIF('Calculations(1)'!$A$2:$A$655,$A11,'Calculations(1)'!T$2:T$655)</f>
        <v>35825000</v>
      </c>
      <c r="S11" s="1">
        <f t="shared" si="0"/>
        <v>73705833</v>
      </c>
    </row>
    <row r="12" spans="1:19" x14ac:dyDescent="0.25">
      <c r="A12" t="s">
        <v>44</v>
      </c>
      <c r="B12" s="4">
        <f>SUMIF('Calculations(1)'!$A$2:$A$655,$A12,'Calculations(1)'!D$2:D$655)</f>
        <v>0</v>
      </c>
      <c r="C12" s="4">
        <f>SUMIF('Calculations(1)'!$A$2:$A$655,$A12,'Calculations(1)'!E$2:E$655)</f>
        <v>0</v>
      </c>
      <c r="D12" s="4">
        <f>SUMIF('Calculations(1)'!$A$2:$A$655,$A12,'Calculations(1)'!F$2:F$655)</f>
        <v>0</v>
      </c>
      <c r="E12" s="4">
        <f>SUMIF('Calculations(1)'!$A$2:$A$655,$A12,'Calculations(1)'!G$2:G$655)</f>
        <v>57011666</v>
      </c>
      <c r="F12" s="4">
        <f>SUMIF('Calculations(1)'!$A$2:$A$655,$A12,'Calculations(1)'!H$2:H$655)</f>
        <v>0</v>
      </c>
      <c r="G12" s="4">
        <f>SUMIF('Calculations(1)'!$A$2:$A$655,$A12,'Calculations(1)'!I$2:I$655)</f>
        <v>0</v>
      </c>
      <c r="H12" s="4">
        <f>SUMIF('Calculations(1)'!$A$2:$A$655,$A12,'Calculations(1)'!J$2:J$655)</f>
        <v>14000000</v>
      </c>
      <c r="I12" s="4">
        <f>SUMIF('Calculations(1)'!$A$2:$A$655,$A12,'Calculations(1)'!K$2:K$655)</f>
        <v>0</v>
      </c>
      <c r="J12" s="4">
        <f>SUMIF('Calculations(1)'!$A$2:$A$655,$A12,'Calculations(1)'!L$2:L$655)</f>
        <v>1300000</v>
      </c>
      <c r="K12" s="4">
        <f>SUMIF('Calculations(1)'!$A$2:$A$655,$A12,'Calculations(1)'!M$2:M$655)</f>
        <v>0</v>
      </c>
      <c r="L12" s="4">
        <f>SUMIF('Calculations(1)'!$A$2:$A$655,$A12,'Calculations(1)'!N$2:N$655)</f>
        <v>0</v>
      </c>
      <c r="M12" s="4">
        <f>SUMIF('Calculations(1)'!$A$2:$A$655,$A12,'Calculations(1)'!O$2:O$655)</f>
        <v>0</v>
      </c>
      <c r="N12" s="4">
        <f>SUMIF('Calculations(1)'!$A$2:$A$655,$A12,'Calculations(1)'!P$2:P$655)</f>
        <v>1000000</v>
      </c>
      <c r="O12" s="4">
        <f>SUMIF('Calculations(1)'!$A$2:$A$655,$A12,'Calculations(1)'!Q$2:Q$655)</f>
        <v>0</v>
      </c>
      <c r="P12" s="4">
        <f>SUMIF('Calculations(1)'!$A$2:$A$655,$A12,'Calculations(1)'!R$2:R$655)</f>
        <v>0</v>
      </c>
      <c r="Q12" s="4">
        <f>SUMIF('Calculations(1)'!$A$2:$A$655,$A12,'Calculations(1)'!S$2:S$655)</f>
        <v>7700000</v>
      </c>
      <c r="R12" s="4">
        <f>SUMIF('Calculations(1)'!$A$2:$A$655,$A12,'Calculations(1)'!T$2:T$655)</f>
        <v>6650000</v>
      </c>
      <c r="S12" s="1">
        <f t="shared" si="0"/>
        <v>87661666</v>
      </c>
    </row>
    <row r="13" spans="1:19" x14ac:dyDescent="0.25">
      <c r="A13" t="s">
        <v>45</v>
      </c>
      <c r="B13" s="4">
        <f>SUMIF('Calculations(1)'!$A$2:$A$655,$A13,'Calculations(1)'!D$2:D$655)</f>
        <v>0</v>
      </c>
      <c r="C13" s="4">
        <f>SUMIF('Calculations(1)'!$A$2:$A$655,$A13,'Calculations(1)'!E$2:E$655)</f>
        <v>0</v>
      </c>
      <c r="D13" s="4">
        <f>SUMIF('Calculations(1)'!$A$2:$A$655,$A13,'Calculations(1)'!F$2:F$655)</f>
        <v>0</v>
      </c>
      <c r="E13" s="4">
        <f>SUMIF('Calculations(1)'!$A$2:$A$655,$A13,'Calculations(1)'!G$2:G$655)</f>
        <v>35750000</v>
      </c>
      <c r="F13" s="4">
        <f>SUMIF('Calculations(1)'!$A$2:$A$655,$A13,'Calculations(1)'!H$2:H$655)</f>
        <v>0</v>
      </c>
      <c r="G13" s="4">
        <f>SUMIF('Calculations(1)'!$A$2:$A$655,$A13,'Calculations(1)'!I$2:I$655)</f>
        <v>775000</v>
      </c>
      <c r="H13" s="4">
        <f>SUMIF('Calculations(1)'!$A$2:$A$655,$A13,'Calculations(1)'!J$2:J$655)</f>
        <v>0</v>
      </c>
      <c r="I13" s="4">
        <f>SUMIF('Calculations(1)'!$A$2:$A$655,$A13,'Calculations(1)'!K$2:K$655)</f>
        <v>0</v>
      </c>
      <c r="J13" s="4">
        <f>SUMIF('Calculations(1)'!$A$2:$A$655,$A13,'Calculations(1)'!L$2:L$655)</f>
        <v>18000000</v>
      </c>
      <c r="K13" s="4">
        <f>SUMIF('Calculations(1)'!$A$2:$A$655,$A13,'Calculations(1)'!M$2:M$655)</f>
        <v>0</v>
      </c>
      <c r="L13" s="4">
        <f>SUMIF('Calculations(1)'!$A$2:$A$655,$A13,'Calculations(1)'!N$2:N$655)</f>
        <v>850000</v>
      </c>
      <c r="M13" s="4">
        <f>SUMIF('Calculations(1)'!$A$2:$A$655,$A13,'Calculations(1)'!O$2:O$655)</f>
        <v>0</v>
      </c>
      <c r="N13" s="4">
        <f>SUMIF('Calculations(1)'!$A$2:$A$655,$A13,'Calculations(1)'!P$2:P$655)</f>
        <v>11050000</v>
      </c>
      <c r="O13" s="4">
        <f>SUMIF('Calculations(1)'!$A$2:$A$655,$A13,'Calculations(1)'!Q$2:Q$655)</f>
        <v>0</v>
      </c>
      <c r="P13" s="4">
        <f>SUMIF('Calculations(1)'!$A$2:$A$655,$A13,'Calculations(1)'!R$2:R$655)</f>
        <v>0</v>
      </c>
      <c r="Q13" s="4">
        <f>SUMIF('Calculations(1)'!$A$2:$A$655,$A13,'Calculations(1)'!S$2:S$655)</f>
        <v>7250000</v>
      </c>
      <c r="R13" s="4">
        <f>SUMIF('Calculations(1)'!$A$2:$A$655,$A13,'Calculations(1)'!T$2:T$655)</f>
        <v>11100000</v>
      </c>
      <c r="S13" s="1">
        <f t="shared" si="0"/>
        <v>84775000</v>
      </c>
    </row>
    <row r="14" spans="1:19" x14ac:dyDescent="0.25">
      <c r="A14" t="s">
        <v>46</v>
      </c>
      <c r="B14" s="4">
        <f>SUMIF('Calculations(1)'!$A$2:$A$655,$A14,'Calculations(1)'!D$2:D$655)</f>
        <v>0</v>
      </c>
      <c r="C14" s="4">
        <f>SUMIF('Calculations(1)'!$A$2:$A$655,$A14,'Calculations(1)'!E$2:E$655)</f>
        <v>0</v>
      </c>
      <c r="D14" s="4">
        <f>SUMIF('Calculations(1)'!$A$2:$A$655,$A14,'Calculations(1)'!F$2:F$655)</f>
        <v>0</v>
      </c>
      <c r="E14" s="4">
        <f>SUMIF('Calculations(1)'!$A$2:$A$655,$A14,'Calculations(1)'!G$2:G$655)</f>
        <v>37163334</v>
      </c>
      <c r="F14" s="4">
        <f>SUMIF('Calculations(1)'!$A$2:$A$655,$A14,'Calculations(1)'!H$2:H$655)</f>
        <v>7875000</v>
      </c>
      <c r="G14" s="4">
        <f>SUMIF('Calculations(1)'!$A$2:$A$655,$A14,'Calculations(1)'!I$2:I$655)</f>
        <v>0</v>
      </c>
      <c r="H14" s="4">
        <f>SUMIF('Calculations(1)'!$A$2:$A$655,$A14,'Calculations(1)'!J$2:J$655)</f>
        <v>0</v>
      </c>
      <c r="I14" s="4">
        <f>SUMIF('Calculations(1)'!$A$2:$A$655,$A14,'Calculations(1)'!K$2:K$655)</f>
        <v>0</v>
      </c>
      <c r="J14" s="4">
        <f>SUMIF('Calculations(1)'!$A$2:$A$655,$A14,'Calculations(1)'!L$2:L$655)</f>
        <v>2500000</v>
      </c>
      <c r="K14" s="4">
        <f>SUMIF('Calculations(1)'!$A$2:$A$655,$A14,'Calculations(1)'!M$2:M$655)</f>
        <v>0</v>
      </c>
      <c r="L14" s="4">
        <f>SUMIF('Calculations(1)'!$A$2:$A$655,$A14,'Calculations(1)'!N$2:N$655)</f>
        <v>0</v>
      </c>
      <c r="M14" s="4">
        <f>SUMIF('Calculations(1)'!$A$2:$A$655,$A14,'Calculations(1)'!O$2:O$655)</f>
        <v>0</v>
      </c>
      <c r="N14" s="4">
        <f>SUMIF('Calculations(1)'!$A$2:$A$655,$A14,'Calculations(1)'!P$2:P$655)</f>
        <v>15942857</v>
      </c>
      <c r="O14" s="4">
        <f>SUMIF('Calculations(1)'!$A$2:$A$655,$A14,'Calculations(1)'!Q$2:Q$655)</f>
        <v>0</v>
      </c>
      <c r="P14" s="4">
        <f>SUMIF('Calculations(1)'!$A$2:$A$655,$A14,'Calculations(1)'!R$2:R$655)</f>
        <v>7000000</v>
      </c>
      <c r="Q14" s="4">
        <f>SUMIF('Calculations(1)'!$A$2:$A$655,$A14,'Calculations(1)'!S$2:S$655)</f>
        <v>8525000</v>
      </c>
      <c r="R14" s="4">
        <f>SUMIF('Calculations(1)'!$A$2:$A$655,$A14,'Calculations(1)'!T$2:T$655)</f>
        <v>18873333</v>
      </c>
      <c r="S14" s="1">
        <f t="shared" si="0"/>
        <v>97879524</v>
      </c>
    </row>
    <row r="15" spans="1:19" x14ac:dyDescent="0.25">
      <c r="A15" t="s">
        <v>47</v>
      </c>
      <c r="B15" s="4">
        <f>SUMIF('Calculations(1)'!$A$2:$A$655,$A15,'Calculations(1)'!D$2:D$655)</f>
        <v>0</v>
      </c>
      <c r="C15" s="4">
        <f>SUMIF('Calculations(1)'!$A$2:$A$655,$A15,'Calculations(1)'!E$2:E$655)</f>
        <v>0</v>
      </c>
      <c r="D15" s="4">
        <f>SUMIF('Calculations(1)'!$A$2:$A$655,$A15,'Calculations(1)'!F$2:F$655)</f>
        <v>0</v>
      </c>
      <c r="E15" s="4">
        <f>SUMIF('Calculations(1)'!$A$2:$A$655,$A15,'Calculations(1)'!G$2:G$655)</f>
        <v>12700000</v>
      </c>
      <c r="F15" s="4">
        <f>SUMIF('Calculations(1)'!$A$2:$A$655,$A15,'Calculations(1)'!H$2:H$655)</f>
        <v>0</v>
      </c>
      <c r="G15" s="4">
        <f>SUMIF('Calculations(1)'!$A$2:$A$655,$A15,'Calculations(1)'!I$2:I$655)</f>
        <v>0</v>
      </c>
      <c r="H15" s="4">
        <f>SUMIF('Calculations(1)'!$A$2:$A$655,$A15,'Calculations(1)'!J$2:J$655)</f>
        <v>2000000</v>
      </c>
      <c r="I15" s="4">
        <f>SUMIF('Calculations(1)'!$A$2:$A$655,$A15,'Calculations(1)'!K$2:K$655)</f>
        <v>0</v>
      </c>
      <c r="J15" s="4">
        <f>SUMIF('Calculations(1)'!$A$2:$A$655,$A15,'Calculations(1)'!L$2:L$655)</f>
        <v>0</v>
      </c>
      <c r="K15" s="4">
        <f>SUMIF('Calculations(1)'!$A$2:$A$655,$A15,'Calculations(1)'!M$2:M$655)</f>
        <v>0</v>
      </c>
      <c r="L15" s="4">
        <f>SUMIF('Calculations(1)'!$A$2:$A$655,$A15,'Calculations(1)'!N$2:N$655)</f>
        <v>0</v>
      </c>
      <c r="M15" s="4">
        <f>SUMIF('Calculations(1)'!$A$2:$A$655,$A15,'Calculations(1)'!O$2:O$655)</f>
        <v>4125000</v>
      </c>
      <c r="N15" s="4">
        <f>SUMIF('Calculations(1)'!$A$2:$A$655,$A15,'Calculations(1)'!P$2:P$655)</f>
        <v>13450000</v>
      </c>
      <c r="O15" s="4">
        <f>SUMIF('Calculations(1)'!$A$2:$A$655,$A15,'Calculations(1)'!Q$2:Q$655)</f>
        <v>0</v>
      </c>
      <c r="P15" s="4">
        <f>SUMIF('Calculations(1)'!$A$2:$A$655,$A15,'Calculations(1)'!R$2:R$655)</f>
        <v>0</v>
      </c>
      <c r="Q15" s="4">
        <f>SUMIF('Calculations(1)'!$A$2:$A$655,$A15,'Calculations(1)'!S$2:S$655)</f>
        <v>18000000</v>
      </c>
      <c r="R15" s="4">
        <f>SUMIF('Calculations(1)'!$A$2:$A$655,$A15,'Calculations(1)'!T$2:T$655)</f>
        <v>30845073</v>
      </c>
      <c r="S15" s="1">
        <f t="shared" si="0"/>
        <v>81120073</v>
      </c>
    </row>
    <row r="16" spans="1:19" x14ac:dyDescent="0.25">
      <c r="A16" t="s">
        <v>48</v>
      </c>
      <c r="B16" s="4">
        <f>SUMIF('Calculations(1)'!$A$2:$A$655,$A16,'Calculations(1)'!D$2:D$655)</f>
        <v>0</v>
      </c>
      <c r="C16" s="4">
        <f>SUMIF('Calculations(1)'!$A$2:$A$655,$A16,'Calculations(1)'!E$2:E$655)</f>
        <v>0</v>
      </c>
      <c r="D16" s="4">
        <f>SUMIF('Calculations(1)'!$A$2:$A$655,$A16,'Calculations(1)'!F$2:F$655)</f>
        <v>0</v>
      </c>
      <c r="E16" s="4">
        <f>SUMIF('Calculations(1)'!$A$2:$A$655,$A16,'Calculations(1)'!G$2:G$655)</f>
        <v>60575834</v>
      </c>
      <c r="F16" s="4">
        <f>SUMIF('Calculations(1)'!$A$2:$A$655,$A16,'Calculations(1)'!H$2:H$655)</f>
        <v>0</v>
      </c>
      <c r="G16" s="4">
        <f>SUMIF('Calculations(1)'!$A$2:$A$655,$A16,'Calculations(1)'!I$2:I$655)</f>
        <v>965000</v>
      </c>
      <c r="H16" s="4">
        <f>SUMIF('Calculations(1)'!$A$2:$A$655,$A16,'Calculations(1)'!J$2:J$655)</f>
        <v>0</v>
      </c>
      <c r="I16" s="4">
        <f>SUMIF('Calculations(1)'!$A$2:$A$655,$A16,'Calculations(1)'!K$2:K$655)</f>
        <v>0</v>
      </c>
      <c r="J16" s="4">
        <f>SUMIF('Calculations(1)'!$A$2:$A$655,$A16,'Calculations(1)'!L$2:L$655)</f>
        <v>9625000</v>
      </c>
      <c r="K16" s="4">
        <f>SUMIF('Calculations(1)'!$A$2:$A$655,$A16,'Calculations(1)'!M$2:M$655)</f>
        <v>0</v>
      </c>
      <c r="L16" s="4">
        <f>SUMIF('Calculations(1)'!$A$2:$A$655,$A16,'Calculations(1)'!N$2:N$655)</f>
        <v>0</v>
      </c>
      <c r="M16" s="4">
        <f>SUMIF('Calculations(1)'!$A$2:$A$655,$A16,'Calculations(1)'!O$2:O$655)</f>
        <v>0</v>
      </c>
      <c r="N16" s="4">
        <f>SUMIF('Calculations(1)'!$A$2:$A$655,$A16,'Calculations(1)'!P$2:P$655)</f>
        <v>940800</v>
      </c>
      <c r="O16" s="4">
        <f>SUMIF('Calculations(1)'!$A$2:$A$655,$A16,'Calculations(1)'!Q$2:Q$655)</f>
        <v>7600000</v>
      </c>
      <c r="P16" s="4">
        <f>SUMIF('Calculations(1)'!$A$2:$A$655,$A16,'Calculations(1)'!R$2:R$655)</f>
        <v>0</v>
      </c>
      <c r="Q16" s="4">
        <f>SUMIF('Calculations(1)'!$A$2:$A$655,$A16,'Calculations(1)'!S$2:S$655)</f>
        <v>0</v>
      </c>
      <c r="R16" s="4">
        <f>SUMIF('Calculations(1)'!$A$2:$A$655,$A16,'Calculations(1)'!T$2:T$655)</f>
        <v>11136333</v>
      </c>
      <c r="S16" s="1">
        <f t="shared" si="0"/>
        <v>90842967</v>
      </c>
    </row>
    <row r="17" spans="1:19" x14ac:dyDescent="0.25">
      <c r="A17" t="s">
        <v>49</v>
      </c>
      <c r="B17" s="4">
        <f>SUMIF('Calculations(1)'!$A$2:$A$655,$A17,'Calculations(1)'!D$2:D$655)</f>
        <v>0</v>
      </c>
      <c r="C17" s="4">
        <f>SUMIF('Calculations(1)'!$A$2:$A$655,$A17,'Calculations(1)'!E$2:E$655)</f>
        <v>0</v>
      </c>
      <c r="D17" s="4">
        <f>SUMIF('Calculations(1)'!$A$2:$A$655,$A17,'Calculations(1)'!F$2:F$655)</f>
        <v>0</v>
      </c>
      <c r="E17" s="4">
        <f>SUMIF('Calculations(1)'!$A$2:$A$655,$A17,'Calculations(1)'!G$2:G$655)</f>
        <v>28425000</v>
      </c>
      <c r="F17" s="4">
        <f>SUMIF('Calculations(1)'!$A$2:$A$655,$A17,'Calculations(1)'!H$2:H$655)</f>
        <v>9059000</v>
      </c>
      <c r="G17" s="4">
        <f>SUMIF('Calculations(1)'!$A$2:$A$655,$A17,'Calculations(1)'!I$2:I$655)</f>
        <v>0</v>
      </c>
      <c r="H17" s="4">
        <f>SUMIF('Calculations(1)'!$A$2:$A$655,$A17,'Calculations(1)'!J$2:J$655)</f>
        <v>0</v>
      </c>
      <c r="I17" s="4">
        <f>SUMIF('Calculations(1)'!$A$2:$A$655,$A17,'Calculations(1)'!K$2:K$655)</f>
        <v>0</v>
      </c>
      <c r="J17" s="4">
        <f>SUMIF('Calculations(1)'!$A$2:$A$655,$A17,'Calculations(1)'!L$2:L$655)</f>
        <v>10890000</v>
      </c>
      <c r="K17" s="4">
        <f>SUMIF('Calculations(1)'!$A$2:$A$655,$A17,'Calculations(1)'!M$2:M$655)</f>
        <v>0</v>
      </c>
      <c r="L17" s="4">
        <f>SUMIF('Calculations(1)'!$A$2:$A$655,$A17,'Calculations(1)'!N$2:N$655)</f>
        <v>0</v>
      </c>
      <c r="M17" s="4">
        <f>SUMIF('Calculations(1)'!$A$2:$A$655,$A17,'Calculations(1)'!O$2:O$655)</f>
        <v>0</v>
      </c>
      <c r="N17" s="4">
        <f>SUMIF('Calculations(1)'!$A$2:$A$655,$A17,'Calculations(1)'!P$2:P$655)</f>
        <v>0</v>
      </c>
      <c r="O17" s="4">
        <f>SUMIF('Calculations(1)'!$A$2:$A$655,$A17,'Calculations(1)'!Q$2:Q$655)</f>
        <v>0</v>
      </c>
      <c r="P17" s="4">
        <f>SUMIF('Calculations(1)'!$A$2:$A$655,$A17,'Calculations(1)'!R$2:R$655)</f>
        <v>0</v>
      </c>
      <c r="Q17" s="4">
        <f>SUMIF('Calculations(1)'!$A$2:$A$655,$A17,'Calculations(1)'!S$2:S$655)</f>
        <v>9275000</v>
      </c>
      <c r="R17" s="4">
        <f>SUMIF('Calculations(1)'!$A$2:$A$655,$A17,'Calculations(1)'!T$2:T$655)</f>
        <v>9750000</v>
      </c>
      <c r="S17" s="1">
        <f t="shared" si="0"/>
        <v>67399000</v>
      </c>
    </row>
    <row r="18" spans="1:19" x14ac:dyDescent="0.25">
      <c r="A18" t="s">
        <v>50</v>
      </c>
      <c r="B18" s="4">
        <f>SUMIF('Calculations(1)'!$A$2:$A$655,$A18,'Calculations(1)'!D$2:D$655)</f>
        <v>0</v>
      </c>
      <c r="C18" s="4">
        <f>SUMIF('Calculations(1)'!$A$2:$A$655,$A18,'Calculations(1)'!E$2:E$655)</f>
        <v>0</v>
      </c>
      <c r="D18" s="4">
        <f>SUMIF('Calculations(1)'!$A$2:$A$655,$A18,'Calculations(1)'!F$2:F$655)</f>
        <v>0</v>
      </c>
      <c r="E18" s="4">
        <f>SUMIF('Calculations(1)'!$A$2:$A$655,$A18,'Calculations(1)'!G$2:G$655)</f>
        <v>19350000</v>
      </c>
      <c r="F18" s="4">
        <f>SUMIF('Calculations(1)'!$A$2:$A$655,$A18,'Calculations(1)'!H$2:H$655)</f>
        <v>16050000</v>
      </c>
      <c r="G18" s="4">
        <f>SUMIF('Calculations(1)'!$A$2:$A$655,$A18,'Calculations(1)'!I$2:I$655)</f>
        <v>0</v>
      </c>
      <c r="H18" s="4">
        <f>SUMIF('Calculations(1)'!$A$2:$A$655,$A18,'Calculations(1)'!J$2:J$655)</f>
        <v>0</v>
      </c>
      <c r="I18" s="4">
        <f>SUMIF('Calculations(1)'!$A$2:$A$655,$A18,'Calculations(1)'!K$2:K$655)</f>
        <v>0</v>
      </c>
      <c r="J18" s="4">
        <f>SUMIF('Calculations(1)'!$A$2:$A$655,$A18,'Calculations(1)'!L$2:L$655)</f>
        <v>0</v>
      </c>
      <c r="K18" s="4">
        <f>SUMIF('Calculations(1)'!$A$2:$A$655,$A18,'Calculations(1)'!M$2:M$655)</f>
        <v>0</v>
      </c>
      <c r="L18" s="4">
        <f>SUMIF('Calculations(1)'!$A$2:$A$655,$A18,'Calculations(1)'!N$2:N$655)</f>
        <v>0</v>
      </c>
      <c r="M18" s="4">
        <f>SUMIF('Calculations(1)'!$A$2:$A$655,$A18,'Calculations(1)'!O$2:O$655)</f>
        <v>0</v>
      </c>
      <c r="N18" s="4">
        <f>SUMIF('Calculations(1)'!$A$2:$A$655,$A18,'Calculations(1)'!P$2:P$655)</f>
        <v>1000000</v>
      </c>
      <c r="O18" s="4">
        <f>SUMIF('Calculations(1)'!$A$2:$A$655,$A18,'Calculations(1)'!Q$2:Q$655)</f>
        <v>950000</v>
      </c>
      <c r="P18" s="4">
        <f>SUMIF('Calculations(1)'!$A$2:$A$655,$A18,'Calculations(1)'!R$2:R$655)</f>
        <v>0</v>
      </c>
      <c r="Q18" s="4">
        <f>SUMIF('Calculations(1)'!$A$2:$A$655,$A18,'Calculations(1)'!S$2:S$655)</f>
        <v>13875000</v>
      </c>
      <c r="R18" s="4">
        <f>SUMIF('Calculations(1)'!$A$2:$A$655,$A18,'Calculations(1)'!T$2:T$655)</f>
        <v>8925000</v>
      </c>
      <c r="S18" s="1">
        <f t="shared" si="0"/>
        <v>60150000</v>
      </c>
    </row>
    <row r="19" spans="1:19" x14ac:dyDescent="0.25">
      <c r="A19" t="s">
        <v>51</v>
      </c>
      <c r="B19" s="4">
        <f>SUMIF('Calculations(1)'!$A$2:$A$655,$A19,'Calculations(1)'!D$2:D$655)</f>
        <v>0</v>
      </c>
      <c r="C19" s="4">
        <f>SUMIF('Calculations(1)'!$A$2:$A$655,$A19,'Calculations(1)'!E$2:E$655)</f>
        <v>0</v>
      </c>
      <c r="D19" s="4">
        <f>SUMIF('Calculations(1)'!$A$2:$A$655,$A19,'Calculations(1)'!F$2:F$655)</f>
        <v>0</v>
      </c>
      <c r="E19" s="4">
        <f>SUMIF('Calculations(1)'!$A$2:$A$655,$A19,'Calculations(1)'!G$2:G$655)</f>
        <v>47050000</v>
      </c>
      <c r="F19" s="4">
        <f>SUMIF('Calculations(1)'!$A$2:$A$655,$A19,'Calculations(1)'!H$2:H$655)</f>
        <v>0</v>
      </c>
      <c r="G19" s="4">
        <f>SUMIF('Calculations(1)'!$A$2:$A$655,$A19,'Calculations(1)'!I$2:I$655)</f>
        <v>6000000</v>
      </c>
      <c r="H19" s="4">
        <f>SUMIF('Calculations(1)'!$A$2:$A$655,$A19,'Calculations(1)'!J$2:J$655)</f>
        <v>0</v>
      </c>
      <c r="I19" s="4">
        <f>SUMIF('Calculations(1)'!$A$2:$A$655,$A19,'Calculations(1)'!K$2:K$655)</f>
        <v>0</v>
      </c>
      <c r="J19" s="4">
        <f>SUMIF('Calculations(1)'!$A$2:$A$655,$A19,'Calculations(1)'!L$2:L$655)</f>
        <v>0</v>
      </c>
      <c r="K19" s="4">
        <f>SUMIF('Calculations(1)'!$A$2:$A$655,$A19,'Calculations(1)'!M$2:M$655)</f>
        <v>0</v>
      </c>
      <c r="L19" s="4">
        <f>SUMIF('Calculations(1)'!$A$2:$A$655,$A19,'Calculations(1)'!N$2:N$655)</f>
        <v>0</v>
      </c>
      <c r="M19" s="4">
        <f>SUMIF('Calculations(1)'!$A$2:$A$655,$A19,'Calculations(1)'!O$2:O$655)</f>
        <v>0</v>
      </c>
      <c r="N19" s="4">
        <f>SUMIF('Calculations(1)'!$A$2:$A$655,$A19,'Calculations(1)'!P$2:P$655)</f>
        <v>8250000</v>
      </c>
      <c r="O19" s="4">
        <f>SUMIF('Calculations(1)'!$A$2:$A$655,$A19,'Calculations(1)'!Q$2:Q$655)</f>
        <v>0</v>
      </c>
      <c r="P19" s="4">
        <f>SUMIF('Calculations(1)'!$A$2:$A$655,$A19,'Calculations(1)'!R$2:R$655)</f>
        <v>0</v>
      </c>
      <c r="Q19" s="4">
        <f>SUMIF('Calculations(1)'!$A$2:$A$655,$A19,'Calculations(1)'!S$2:S$655)</f>
        <v>3625000</v>
      </c>
      <c r="R19" s="4">
        <f>SUMIF('Calculations(1)'!$A$2:$A$655,$A19,'Calculations(1)'!T$2:T$655)</f>
        <v>12250000</v>
      </c>
      <c r="S19" s="1">
        <f t="shared" si="0"/>
        <v>77175000</v>
      </c>
    </row>
    <row r="20" spans="1:19" x14ac:dyDescent="0.25">
      <c r="A20" t="s">
        <v>52</v>
      </c>
      <c r="B20" s="4">
        <f>SUMIF('Calculations(1)'!$A$2:$A$655,$A20,'Calculations(1)'!D$2:D$655)</f>
        <v>0</v>
      </c>
      <c r="C20" s="4">
        <f>SUMIF('Calculations(1)'!$A$2:$A$655,$A20,'Calculations(1)'!E$2:E$655)</f>
        <v>0</v>
      </c>
      <c r="D20" s="4">
        <f>SUMIF('Calculations(1)'!$A$2:$A$655,$A20,'Calculations(1)'!F$2:F$655)</f>
        <v>0</v>
      </c>
      <c r="E20" s="4">
        <f>SUMIF('Calculations(1)'!$A$2:$A$655,$A20,'Calculations(1)'!G$2:G$655)</f>
        <v>14491666</v>
      </c>
      <c r="F20" s="4">
        <f>SUMIF('Calculations(1)'!$A$2:$A$655,$A20,'Calculations(1)'!H$2:H$655)</f>
        <v>0</v>
      </c>
      <c r="G20" s="4">
        <f>SUMIF('Calculations(1)'!$A$2:$A$655,$A20,'Calculations(1)'!I$2:I$655)</f>
        <v>4437500</v>
      </c>
      <c r="H20" s="4">
        <f>SUMIF('Calculations(1)'!$A$2:$A$655,$A20,'Calculations(1)'!J$2:J$655)</f>
        <v>0</v>
      </c>
      <c r="I20" s="4">
        <f>SUMIF('Calculations(1)'!$A$2:$A$655,$A20,'Calculations(1)'!K$2:K$655)</f>
        <v>0</v>
      </c>
      <c r="J20" s="4">
        <f>SUMIF('Calculations(1)'!$A$2:$A$655,$A20,'Calculations(1)'!L$2:L$655)</f>
        <v>0</v>
      </c>
      <c r="K20" s="4">
        <f>SUMIF('Calculations(1)'!$A$2:$A$655,$A20,'Calculations(1)'!M$2:M$655)</f>
        <v>0</v>
      </c>
      <c r="L20" s="4">
        <f>SUMIF('Calculations(1)'!$A$2:$A$655,$A20,'Calculations(1)'!N$2:N$655)</f>
        <v>0</v>
      </c>
      <c r="M20" s="4">
        <f>SUMIF('Calculations(1)'!$A$2:$A$655,$A20,'Calculations(1)'!O$2:O$655)</f>
        <v>0</v>
      </c>
      <c r="N20" s="4">
        <f>SUMIF('Calculations(1)'!$A$2:$A$655,$A20,'Calculations(1)'!P$2:P$655)</f>
        <v>18500000</v>
      </c>
      <c r="O20" s="4">
        <f>SUMIF('Calculations(1)'!$A$2:$A$655,$A20,'Calculations(1)'!Q$2:Q$655)</f>
        <v>0</v>
      </c>
      <c r="P20" s="4">
        <f>SUMIF('Calculations(1)'!$A$2:$A$655,$A20,'Calculations(1)'!R$2:R$655)</f>
        <v>0</v>
      </c>
      <c r="Q20" s="4">
        <f>SUMIF('Calculations(1)'!$A$2:$A$655,$A20,'Calculations(1)'!S$2:S$655)</f>
        <v>8500000</v>
      </c>
      <c r="R20" s="4">
        <f>SUMIF('Calculations(1)'!$A$2:$A$655,$A20,'Calculations(1)'!T$2:T$655)</f>
        <v>28092500</v>
      </c>
      <c r="S20" s="1">
        <f t="shared" si="0"/>
        <v>74021666</v>
      </c>
    </row>
    <row r="21" spans="1:19" x14ac:dyDescent="0.25">
      <c r="A21" t="s">
        <v>53</v>
      </c>
      <c r="B21" s="4">
        <f>SUMIF('Calculations(1)'!$A$2:$A$655,$A21,'Calculations(1)'!D$2:D$655)</f>
        <v>0</v>
      </c>
      <c r="C21" s="4">
        <f>SUMIF('Calculations(1)'!$A$2:$A$655,$A21,'Calculations(1)'!E$2:E$655)</f>
        <v>0</v>
      </c>
      <c r="D21" s="4">
        <f>SUMIF('Calculations(1)'!$A$2:$A$655,$A21,'Calculations(1)'!F$2:F$655)</f>
        <v>0</v>
      </c>
      <c r="E21" s="4">
        <f>SUMIF('Calculations(1)'!$A$2:$A$655,$A21,'Calculations(1)'!G$2:G$655)</f>
        <v>29375000</v>
      </c>
      <c r="F21" s="4">
        <f>SUMIF('Calculations(1)'!$A$2:$A$655,$A21,'Calculations(1)'!H$2:H$655)</f>
        <v>0</v>
      </c>
      <c r="G21" s="4">
        <f>SUMIF('Calculations(1)'!$A$2:$A$655,$A21,'Calculations(1)'!I$2:I$655)</f>
        <v>0</v>
      </c>
      <c r="H21" s="4">
        <f>SUMIF('Calculations(1)'!$A$2:$A$655,$A21,'Calculations(1)'!J$2:J$655)</f>
        <v>8350000</v>
      </c>
      <c r="I21" s="4">
        <f>SUMIF('Calculations(1)'!$A$2:$A$655,$A21,'Calculations(1)'!K$2:K$655)</f>
        <v>1250000</v>
      </c>
      <c r="J21" s="4">
        <f>SUMIF('Calculations(1)'!$A$2:$A$655,$A21,'Calculations(1)'!L$2:L$655)</f>
        <v>0</v>
      </c>
      <c r="K21" s="4">
        <f>SUMIF('Calculations(1)'!$A$2:$A$655,$A21,'Calculations(1)'!M$2:M$655)</f>
        <v>0</v>
      </c>
      <c r="L21" s="4">
        <f>SUMIF('Calculations(1)'!$A$2:$A$655,$A21,'Calculations(1)'!N$2:N$655)</f>
        <v>0</v>
      </c>
      <c r="M21" s="4">
        <f>SUMIF('Calculations(1)'!$A$2:$A$655,$A21,'Calculations(1)'!O$2:O$655)</f>
        <v>0</v>
      </c>
      <c r="N21" s="4">
        <f>SUMIF('Calculations(1)'!$A$2:$A$655,$A21,'Calculations(1)'!P$2:P$655)</f>
        <v>0</v>
      </c>
      <c r="O21" s="4">
        <f>SUMIF('Calculations(1)'!$A$2:$A$655,$A21,'Calculations(1)'!Q$2:Q$655)</f>
        <v>0</v>
      </c>
      <c r="P21" s="4">
        <f>SUMIF('Calculations(1)'!$A$2:$A$655,$A21,'Calculations(1)'!R$2:R$655)</f>
        <v>0</v>
      </c>
      <c r="Q21" s="4">
        <f>SUMIF('Calculations(1)'!$A$2:$A$655,$A21,'Calculations(1)'!S$2:S$655)</f>
        <v>4275000</v>
      </c>
      <c r="R21" s="4">
        <f>SUMIF('Calculations(1)'!$A$2:$A$655,$A21,'Calculations(1)'!T$2:T$655)</f>
        <v>26530714</v>
      </c>
      <c r="S21" s="1">
        <f t="shared" si="0"/>
        <v>69780714</v>
      </c>
    </row>
    <row r="22" spans="1:19" x14ac:dyDescent="0.25">
      <c r="A22" t="s">
        <v>54</v>
      </c>
      <c r="B22" s="4">
        <f>SUMIF('Calculations(1)'!$A$2:$A$655,$A22,'Calculations(1)'!D$2:D$655)</f>
        <v>0</v>
      </c>
      <c r="C22" s="4">
        <f>SUMIF('Calculations(1)'!$A$2:$A$655,$A22,'Calculations(1)'!E$2:E$655)</f>
        <v>0</v>
      </c>
      <c r="D22" s="4">
        <f>SUMIF('Calculations(1)'!$A$2:$A$655,$A22,'Calculations(1)'!F$2:F$655)</f>
        <v>925000</v>
      </c>
      <c r="E22" s="4">
        <f>SUMIF('Calculations(1)'!$A$2:$A$655,$A22,'Calculations(1)'!G$2:G$655)</f>
        <v>28225000</v>
      </c>
      <c r="F22" s="4">
        <f>SUMIF('Calculations(1)'!$A$2:$A$655,$A22,'Calculations(1)'!H$2:H$655)</f>
        <v>0</v>
      </c>
      <c r="G22" s="4">
        <f>SUMIF('Calculations(1)'!$A$2:$A$655,$A22,'Calculations(1)'!I$2:I$655)</f>
        <v>0</v>
      </c>
      <c r="H22" s="4">
        <f>SUMIF('Calculations(1)'!$A$2:$A$655,$A22,'Calculations(1)'!J$2:J$655)</f>
        <v>0</v>
      </c>
      <c r="I22" s="4">
        <f>SUMIF('Calculations(1)'!$A$2:$A$655,$A22,'Calculations(1)'!K$2:K$655)</f>
        <v>0</v>
      </c>
      <c r="J22" s="4">
        <f>SUMIF('Calculations(1)'!$A$2:$A$655,$A22,'Calculations(1)'!L$2:L$655)</f>
        <v>5100000</v>
      </c>
      <c r="K22" s="4">
        <f>SUMIF('Calculations(1)'!$A$2:$A$655,$A22,'Calculations(1)'!M$2:M$655)</f>
        <v>0</v>
      </c>
      <c r="L22" s="4">
        <f>SUMIF('Calculations(1)'!$A$2:$A$655,$A22,'Calculations(1)'!N$2:N$655)</f>
        <v>0</v>
      </c>
      <c r="M22" s="4">
        <f>SUMIF('Calculations(1)'!$A$2:$A$655,$A22,'Calculations(1)'!O$2:O$655)</f>
        <v>0</v>
      </c>
      <c r="N22" s="4">
        <f>SUMIF('Calculations(1)'!$A$2:$A$655,$A22,'Calculations(1)'!P$2:P$655)</f>
        <v>4225000</v>
      </c>
      <c r="O22" s="4">
        <f>SUMIF('Calculations(1)'!$A$2:$A$655,$A22,'Calculations(1)'!Q$2:Q$655)</f>
        <v>0</v>
      </c>
      <c r="P22" s="4">
        <f>SUMIF('Calculations(1)'!$A$2:$A$655,$A22,'Calculations(1)'!R$2:R$655)</f>
        <v>0</v>
      </c>
      <c r="Q22" s="4">
        <f>SUMIF('Calculations(1)'!$A$2:$A$655,$A22,'Calculations(1)'!S$2:S$655)</f>
        <v>1450000</v>
      </c>
      <c r="R22" s="4">
        <f>SUMIF('Calculations(1)'!$A$2:$A$655,$A22,'Calculations(1)'!T$2:T$655)</f>
        <v>20800000</v>
      </c>
      <c r="S22" s="1">
        <f t="shared" si="0"/>
        <v>60725000</v>
      </c>
    </row>
    <row r="23" spans="1:19" x14ac:dyDescent="0.25">
      <c r="A23" t="s">
        <v>55</v>
      </c>
      <c r="B23" s="4">
        <f>SUMIF('Calculations(1)'!$A$2:$A$655,$A23,'Calculations(1)'!D$2:D$655)</f>
        <v>0</v>
      </c>
      <c r="C23" s="4">
        <f>SUMIF('Calculations(1)'!$A$2:$A$655,$A23,'Calculations(1)'!E$2:E$655)</f>
        <v>0</v>
      </c>
      <c r="D23" s="4">
        <f>SUMIF('Calculations(1)'!$A$2:$A$655,$A23,'Calculations(1)'!F$2:F$655)</f>
        <v>0</v>
      </c>
      <c r="E23" s="4">
        <f>SUMIF('Calculations(1)'!$A$2:$A$655,$A23,'Calculations(1)'!G$2:G$655)</f>
        <v>18800000</v>
      </c>
      <c r="F23" s="4">
        <f>SUMIF('Calculations(1)'!$A$2:$A$655,$A23,'Calculations(1)'!H$2:H$655)</f>
        <v>0</v>
      </c>
      <c r="G23" s="4">
        <f>SUMIF('Calculations(1)'!$A$2:$A$655,$A23,'Calculations(1)'!I$2:I$655)</f>
        <v>0</v>
      </c>
      <c r="H23" s="4">
        <f>SUMIF('Calculations(1)'!$A$2:$A$655,$A23,'Calculations(1)'!J$2:J$655)</f>
        <v>0</v>
      </c>
      <c r="I23" s="4">
        <f>SUMIF('Calculations(1)'!$A$2:$A$655,$A23,'Calculations(1)'!K$2:K$655)</f>
        <v>0</v>
      </c>
      <c r="J23" s="4">
        <f>SUMIF('Calculations(1)'!$A$2:$A$655,$A23,'Calculations(1)'!L$2:L$655)</f>
        <v>1580833</v>
      </c>
      <c r="K23" s="4">
        <f>SUMIF('Calculations(1)'!$A$2:$A$655,$A23,'Calculations(1)'!M$2:M$655)</f>
        <v>0</v>
      </c>
      <c r="L23" s="4">
        <f>SUMIF('Calculations(1)'!$A$2:$A$655,$A23,'Calculations(1)'!N$2:N$655)</f>
        <v>0</v>
      </c>
      <c r="M23" s="4">
        <f>SUMIF('Calculations(1)'!$A$2:$A$655,$A23,'Calculations(1)'!O$2:O$655)</f>
        <v>0</v>
      </c>
      <c r="N23" s="4">
        <f>SUMIF('Calculations(1)'!$A$2:$A$655,$A23,'Calculations(1)'!P$2:P$655)</f>
        <v>8200000</v>
      </c>
      <c r="O23" s="4">
        <f>SUMIF('Calculations(1)'!$A$2:$A$655,$A23,'Calculations(1)'!Q$2:Q$655)</f>
        <v>0</v>
      </c>
      <c r="P23" s="4">
        <f>SUMIF('Calculations(1)'!$A$2:$A$655,$A23,'Calculations(1)'!R$2:R$655)</f>
        <v>0</v>
      </c>
      <c r="Q23" s="4">
        <f>SUMIF('Calculations(1)'!$A$2:$A$655,$A23,'Calculations(1)'!S$2:S$655)</f>
        <v>17275000</v>
      </c>
      <c r="R23" s="4">
        <f>SUMIF('Calculations(1)'!$A$2:$A$655,$A23,'Calculations(1)'!T$2:T$655)</f>
        <v>20567858</v>
      </c>
      <c r="S23" s="1">
        <f t="shared" si="0"/>
        <v>66423691</v>
      </c>
    </row>
    <row r="24" spans="1:19" x14ac:dyDescent="0.25">
      <c r="A24" t="s">
        <v>56</v>
      </c>
      <c r="B24" s="4">
        <f>SUMIF('Calculations(1)'!$A$2:$A$655,$A24,'Calculations(1)'!D$2:D$655)</f>
        <v>0</v>
      </c>
      <c r="C24" s="4">
        <f>SUMIF('Calculations(1)'!$A$2:$A$655,$A24,'Calculations(1)'!E$2:E$655)</f>
        <v>0</v>
      </c>
      <c r="D24" s="4">
        <f>SUMIF('Calculations(1)'!$A$2:$A$655,$A24,'Calculations(1)'!F$2:F$655)</f>
        <v>0</v>
      </c>
      <c r="E24" s="4">
        <f>SUMIF('Calculations(1)'!$A$2:$A$655,$A24,'Calculations(1)'!G$2:G$655)</f>
        <v>48369523</v>
      </c>
      <c r="F24" s="4">
        <f>SUMIF('Calculations(1)'!$A$2:$A$655,$A24,'Calculations(1)'!H$2:H$655)</f>
        <v>0</v>
      </c>
      <c r="G24" s="4">
        <f>SUMIF('Calculations(1)'!$A$2:$A$655,$A24,'Calculations(1)'!I$2:I$655)</f>
        <v>0</v>
      </c>
      <c r="H24" s="4">
        <f>SUMIF('Calculations(1)'!$A$2:$A$655,$A24,'Calculations(1)'!J$2:J$655)</f>
        <v>5900000</v>
      </c>
      <c r="I24" s="4">
        <f>SUMIF('Calculations(1)'!$A$2:$A$655,$A24,'Calculations(1)'!K$2:K$655)</f>
        <v>0</v>
      </c>
      <c r="J24" s="4">
        <f>SUMIF('Calculations(1)'!$A$2:$A$655,$A24,'Calculations(1)'!L$2:L$655)</f>
        <v>8000000</v>
      </c>
      <c r="K24" s="4">
        <f>SUMIF('Calculations(1)'!$A$2:$A$655,$A24,'Calculations(1)'!M$2:M$655)</f>
        <v>0</v>
      </c>
      <c r="L24" s="4">
        <f>SUMIF('Calculations(1)'!$A$2:$A$655,$A24,'Calculations(1)'!N$2:N$655)</f>
        <v>0</v>
      </c>
      <c r="M24" s="4">
        <f>SUMIF('Calculations(1)'!$A$2:$A$655,$A24,'Calculations(1)'!O$2:O$655)</f>
        <v>0</v>
      </c>
      <c r="N24" s="4">
        <f>SUMIF('Calculations(1)'!$A$2:$A$655,$A24,'Calculations(1)'!P$2:P$655)</f>
        <v>0</v>
      </c>
      <c r="O24" s="4">
        <f>SUMIF('Calculations(1)'!$A$2:$A$655,$A24,'Calculations(1)'!Q$2:Q$655)</f>
        <v>0</v>
      </c>
      <c r="P24" s="4">
        <f>SUMIF('Calculations(1)'!$A$2:$A$655,$A24,'Calculations(1)'!R$2:R$655)</f>
        <v>0</v>
      </c>
      <c r="Q24" s="4">
        <f>SUMIF('Calculations(1)'!$A$2:$A$655,$A24,'Calculations(1)'!S$2:S$655)</f>
        <v>5250000</v>
      </c>
      <c r="R24" s="4">
        <f>SUMIF('Calculations(1)'!$A$2:$A$655,$A24,'Calculations(1)'!T$2:T$655)</f>
        <v>16642857</v>
      </c>
      <c r="S24" s="1">
        <f t="shared" si="0"/>
        <v>84162380</v>
      </c>
    </row>
    <row r="25" spans="1:19" x14ac:dyDescent="0.25">
      <c r="A25" t="s">
        <v>57</v>
      </c>
      <c r="B25" s="4">
        <f>SUMIF('Calculations(1)'!$A$2:$A$655,$A25,'Calculations(1)'!D$2:D$655)</f>
        <v>0</v>
      </c>
      <c r="C25" s="4">
        <f>SUMIF('Calculations(1)'!$A$2:$A$655,$A25,'Calculations(1)'!E$2:E$655)</f>
        <v>0</v>
      </c>
      <c r="D25" s="4">
        <f>SUMIF('Calculations(1)'!$A$2:$A$655,$A25,'Calculations(1)'!F$2:F$655)</f>
        <v>0</v>
      </c>
      <c r="E25" s="4">
        <f>SUMIF('Calculations(1)'!$A$2:$A$655,$A25,'Calculations(1)'!G$2:G$655)</f>
        <v>19916667</v>
      </c>
      <c r="F25" s="4">
        <f>SUMIF('Calculations(1)'!$A$2:$A$655,$A25,'Calculations(1)'!H$2:H$655)</f>
        <v>1200000</v>
      </c>
      <c r="G25" s="4">
        <f>SUMIF('Calculations(1)'!$A$2:$A$655,$A25,'Calculations(1)'!I$2:I$655)</f>
        <v>0</v>
      </c>
      <c r="H25" s="4">
        <f>SUMIF('Calculations(1)'!$A$2:$A$655,$A25,'Calculations(1)'!J$2:J$655)</f>
        <v>0</v>
      </c>
      <c r="I25" s="4">
        <f>SUMIF('Calculations(1)'!$A$2:$A$655,$A25,'Calculations(1)'!K$2:K$655)</f>
        <v>0</v>
      </c>
      <c r="J25" s="4">
        <f>SUMIF('Calculations(1)'!$A$2:$A$655,$A25,'Calculations(1)'!L$2:L$655)</f>
        <v>0</v>
      </c>
      <c r="K25" s="4">
        <f>SUMIF('Calculations(1)'!$A$2:$A$655,$A25,'Calculations(1)'!M$2:M$655)</f>
        <v>0</v>
      </c>
      <c r="L25" s="4">
        <f>SUMIF('Calculations(1)'!$A$2:$A$655,$A25,'Calculations(1)'!N$2:N$655)</f>
        <v>0</v>
      </c>
      <c r="M25" s="4">
        <f>SUMIF('Calculations(1)'!$A$2:$A$655,$A25,'Calculations(1)'!O$2:O$655)</f>
        <v>0</v>
      </c>
      <c r="N25" s="4">
        <f>SUMIF('Calculations(1)'!$A$2:$A$655,$A25,'Calculations(1)'!P$2:P$655)</f>
        <v>0</v>
      </c>
      <c r="O25" s="4">
        <f>SUMIF('Calculations(1)'!$A$2:$A$655,$A25,'Calculations(1)'!Q$2:Q$655)</f>
        <v>0</v>
      </c>
      <c r="P25" s="4">
        <f>SUMIF('Calculations(1)'!$A$2:$A$655,$A25,'Calculations(1)'!R$2:R$655)</f>
        <v>0</v>
      </c>
      <c r="Q25" s="4">
        <f>SUMIF('Calculations(1)'!$A$2:$A$655,$A25,'Calculations(1)'!S$2:S$655)</f>
        <v>5000000</v>
      </c>
      <c r="R25" s="4">
        <f>SUMIF('Calculations(1)'!$A$2:$A$655,$A25,'Calculations(1)'!T$2:T$655)</f>
        <v>5391667</v>
      </c>
      <c r="S25" s="1">
        <f t="shared" si="0"/>
        <v>31508334</v>
      </c>
    </row>
    <row r="26" spans="1:19" x14ac:dyDescent="0.25">
      <c r="A26" t="s">
        <v>58</v>
      </c>
      <c r="B26" s="4">
        <f>SUMIF('Calculations(1)'!$A$2:$A$655,$A26,'Calculations(1)'!D$2:D$655)</f>
        <v>775000</v>
      </c>
      <c r="C26" s="4">
        <f>SUMIF('Calculations(1)'!$A$2:$A$655,$A26,'Calculations(1)'!E$2:E$655)</f>
        <v>0</v>
      </c>
      <c r="D26" s="4">
        <f>SUMIF('Calculations(1)'!$A$2:$A$655,$A26,'Calculations(1)'!F$2:F$655)</f>
        <v>0</v>
      </c>
      <c r="E26" s="4">
        <f>SUMIF('Calculations(1)'!$A$2:$A$655,$A26,'Calculations(1)'!G$2:G$655)</f>
        <v>33597957</v>
      </c>
      <c r="F26" s="4">
        <f>SUMIF('Calculations(1)'!$A$2:$A$655,$A26,'Calculations(1)'!H$2:H$655)</f>
        <v>0</v>
      </c>
      <c r="G26" s="4">
        <f>SUMIF('Calculations(1)'!$A$2:$A$655,$A26,'Calculations(1)'!I$2:I$655)</f>
        <v>3250000</v>
      </c>
      <c r="H26" s="4">
        <f>SUMIF('Calculations(1)'!$A$2:$A$655,$A26,'Calculations(1)'!J$2:J$655)</f>
        <v>0</v>
      </c>
      <c r="I26" s="4">
        <f>SUMIF('Calculations(1)'!$A$2:$A$655,$A26,'Calculations(1)'!K$2:K$655)</f>
        <v>0</v>
      </c>
      <c r="J26" s="4">
        <f>SUMIF('Calculations(1)'!$A$2:$A$655,$A26,'Calculations(1)'!L$2:L$655)</f>
        <v>0</v>
      </c>
      <c r="K26" s="4">
        <f>SUMIF('Calculations(1)'!$A$2:$A$655,$A26,'Calculations(1)'!M$2:M$655)</f>
        <v>2100000</v>
      </c>
      <c r="L26" s="4">
        <f>SUMIF('Calculations(1)'!$A$2:$A$655,$A26,'Calculations(1)'!N$2:N$655)</f>
        <v>0</v>
      </c>
      <c r="M26" s="4">
        <f>SUMIF('Calculations(1)'!$A$2:$A$655,$A26,'Calculations(1)'!O$2:O$655)</f>
        <v>0</v>
      </c>
      <c r="N26" s="4">
        <f>SUMIF('Calculations(1)'!$A$2:$A$655,$A26,'Calculations(1)'!P$2:P$655)</f>
        <v>9700000</v>
      </c>
      <c r="O26" s="4">
        <f>SUMIF('Calculations(1)'!$A$2:$A$655,$A26,'Calculations(1)'!Q$2:Q$655)</f>
        <v>0</v>
      </c>
      <c r="P26" s="4">
        <f>SUMIF('Calculations(1)'!$A$2:$A$655,$A26,'Calculations(1)'!R$2:R$655)</f>
        <v>0</v>
      </c>
      <c r="Q26" s="4">
        <f>SUMIF('Calculations(1)'!$A$2:$A$655,$A26,'Calculations(1)'!S$2:S$655)</f>
        <v>6080917</v>
      </c>
      <c r="R26" s="4">
        <f>SUMIF('Calculations(1)'!$A$2:$A$655,$A26,'Calculations(1)'!T$2:T$655)</f>
        <v>8425000</v>
      </c>
      <c r="S26" s="1">
        <f t="shared" si="0"/>
        <v>63928874</v>
      </c>
    </row>
    <row r="27" spans="1:19" x14ac:dyDescent="0.25">
      <c r="A27" t="s">
        <v>59</v>
      </c>
      <c r="B27" s="4">
        <f>SUMIF('Calculations(1)'!$A$2:$A$655,$A27,'Calculations(1)'!D$2:D$655)</f>
        <v>0</v>
      </c>
      <c r="C27" s="4">
        <f>SUMIF('Calculations(1)'!$A$2:$A$655,$A27,'Calculations(1)'!E$2:E$655)</f>
        <v>0</v>
      </c>
      <c r="D27" s="4">
        <f>SUMIF('Calculations(1)'!$A$2:$A$655,$A27,'Calculations(1)'!F$2:F$655)</f>
        <v>0</v>
      </c>
      <c r="E27" s="4">
        <f>SUMIF('Calculations(1)'!$A$2:$A$655,$A27,'Calculations(1)'!G$2:G$655)</f>
        <v>27261667</v>
      </c>
      <c r="F27" s="4">
        <f>SUMIF('Calculations(1)'!$A$2:$A$655,$A27,'Calculations(1)'!H$2:H$655)</f>
        <v>3150000</v>
      </c>
      <c r="G27" s="4">
        <f>SUMIF('Calculations(1)'!$A$2:$A$655,$A27,'Calculations(1)'!I$2:I$655)</f>
        <v>0</v>
      </c>
      <c r="H27" s="4">
        <f>SUMIF('Calculations(1)'!$A$2:$A$655,$A27,'Calculations(1)'!J$2:J$655)</f>
        <v>0</v>
      </c>
      <c r="I27" s="4">
        <f>SUMIF('Calculations(1)'!$A$2:$A$655,$A27,'Calculations(1)'!K$2:K$655)</f>
        <v>0</v>
      </c>
      <c r="J27" s="4">
        <f>SUMIF('Calculations(1)'!$A$2:$A$655,$A27,'Calculations(1)'!L$2:L$655)</f>
        <v>0</v>
      </c>
      <c r="K27" s="4">
        <f>SUMIF('Calculations(1)'!$A$2:$A$655,$A27,'Calculations(1)'!M$2:M$655)</f>
        <v>0</v>
      </c>
      <c r="L27" s="4">
        <f>SUMIF('Calculations(1)'!$A$2:$A$655,$A27,'Calculations(1)'!N$2:N$655)</f>
        <v>850000</v>
      </c>
      <c r="M27" s="4">
        <f>SUMIF('Calculations(1)'!$A$2:$A$655,$A27,'Calculations(1)'!O$2:O$655)</f>
        <v>800000</v>
      </c>
      <c r="N27" s="4">
        <f>SUMIF('Calculations(1)'!$A$2:$A$655,$A27,'Calculations(1)'!P$2:P$655)</f>
        <v>19000000</v>
      </c>
      <c r="O27" s="4">
        <f>SUMIF('Calculations(1)'!$A$2:$A$655,$A27,'Calculations(1)'!Q$2:Q$655)</f>
        <v>5200000</v>
      </c>
      <c r="P27" s="4">
        <f>SUMIF('Calculations(1)'!$A$2:$A$655,$A27,'Calculations(1)'!R$2:R$655)</f>
        <v>0</v>
      </c>
      <c r="Q27" s="4">
        <f>SUMIF('Calculations(1)'!$A$2:$A$655,$A27,'Calculations(1)'!S$2:S$655)</f>
        <v>8775000</v>
      </c>
      <c r="R27" s="4">
        <f>SUMIF('Calculations(1)'!$A$2:$A$655,$A27,'Calculations(1)'!T$2:T$655)</f>
        <v>16500000</v>
      </c>
      <c r="S27" s="1">
        <f t="shared" si="0"/>
        <v>81536667</v>
      </c>
    </row>
    <row r="28" spans="1:19" x14ac:dyDescent="0.25">
      <c r="A28" t="s">
        <v>60</v>
      </c>
      <c r="B28" s="4">
        <f>SUMIF('Calculations(1)'!$A$2:$A$655,$A28,'Calculations(1)'!D$2:D$655)</f>
        <v>0</v>
      </c>
      <c r="C28" s="4">
        <f>SUMIF('Calculations(1)'!$A$2:$A$655,$A28,'Calculations(1)'!E$2:E$655)</f>
        <v>0</v>
      </c>
      <c r="D28" s="4">
        <f>SUMIF('Calculations(1)'!$A$2:$A$655,$A28,'Calculations(1)'!F$2:F$655)</f>
        <v>0</v>
      </c>
      <c r="E28" s="4">
        <f>SUMIF('Calculations(1)'!$A$2:$A$655,$A28,'Calculations(1)'!G$2:G$655)</f>
        <v>37660000</v>
      </c>
      <c r="F28" s="4">
        <f>SUMIF('Calculations(1)'!$A$2:$A$655,$A28,'Calculations(1)'!H$2:H$655)</f>
        <v>0</v>
      </c>
      <c r="G28" s="4">
        <f>SUMIF('Calculations(1)'!$A$2:$A$655,$A28,'Calculations(1)'!I$2:I$655)</f>
        <v>2400000</v>
      </c>
      <c r="H28" s="4">
        <f>SUMIF('Calculations(1)'!$A$2:$A$655,$A28,'Calculations(1)'!J$2:J$655)</f>
        <v>0</v>
      </c>
      <c r="I28" s="4">
        <f>SUMIF('Calculations(1)'!$A$2:$A$655,$A28,'Calculations(1)'!K$2:K$655)</f>
        <v>0</v>
      </c>
      <c r="J28" s="4">
        <f>SUMIF('Calculations(1)'!$A$2:$A$655,$A28,'Calculations(1)'!L$2:L$655)</f>
        <v>1470000</v>
      </c>
      <c r="K28" s="4">
        <f>SUMIF('Calculations(1)'!$A$2:$A$655,$A28,'Calculations(1)'!M$2:M$655)</f>
        <v>0</v>
      </c>
      <c r="L28" s="4">
        <f>SUMIF('Calculations(1)'!$A$2:$A$655,$A28,'Calculations(1)'!N$2:N$655)</f>
        <v>0</v>
      </c>
      <c r="M28" s="4">
        <f>SUMIF('Calculations(1)'!$A$2:$A$655,$A28,'Calculations(1)'!O$2:O$655)</f>
        <v>0</v>
      </c>
      <c r="N28" s="4">
        <f>SUMIF('Calculations(1)'!$A$2:$A$655,$A28,'Calculations(1)'!P$2:P$655)</f>
        <v>0</v>
      </c>
      <c r="O28" s="4">
        <f>SUMIF('Calculations(1)'!$A$2:$A$655,$A28,'Calculations(1)'!Q$2:Q$655)</f>
        <v>0</v>
      </c>
      <c r="P28" s="4">
        <f>SUMIF('Calculations(1)'!$A$2:$A$655,$A28,'Calculations(1)'!R$2:R$655)</f>
        <v>0</v>
      </c>
      <c r="Q28" s="4">
        <f>SUMIF('Calculations(1)'!$A$2:$A$655,$A28,'Calculations(1)'!S$2:S$655)</f>
        <v>6400000</v>
      </c>
      <c r="R28" s="4">
        <f>SUMIF('Calculations(1)'!$A$2:$A$655,$A28,'Calculations(1)'!T$2:T$655)</f>
        <v>25726667</v>
      </c>
      <c r="S28" s="1">
        <f t="shared" si="0"/>
        <v>73656667</v>
      </c>
    </row>
    <row r="29" spans="1:19" x14ac:dyDescent="0.25">
      <c r="A29" t="s">
        <v>701</v>
      </c>
      <c r="B29" s="4">
        <f>SUMIF('Calculations(1)'!$A$2:$A$655,$A29,'Calculations(1)'!D$2:D$655)</f>
        <v>0</v>
      </c>
      <c r="C29" s="4">
        <f>SUMIF('Calculations(1)'!$A$2:$A$655,$A29,'Calculations(1)'!E$2:E$655)</f>
        <v>0</v>
      </c>
      <c r="D29" s="4">
        <f>SUMIF('Calculations(1)'!$A$2:$A$655,$A29,'Calculations(1)'!F$2:F$655)</f>
        <v>775000</v>
      </c>
      <c r="E29" s="4">
        <f>SUMIF('Calculations(1)'!$A$2:$A$655,$A29,'Calculations(1)'!G$2:G$655)</f>
        <v>28690357</v>
      </c>
      <c r="F29" s="4">
        <f>SUMIF('Calculations(1)'!$A$2:$A$655,$A29,'Calculations(1)'!H$2:H$655)</f>
        <v>0</v>
      </c>
      <c r="G29" s="4">
        <f>SUMIF('Calculations(1)'!$A$2:$A$655,$A29,'Calculations(1)'!I$2:I$655)</f>
        <v>2725000</v>
      </c>
      <c r="H29" s="4">
        <f>SUMIF('Calculations(1)'!$A$2:$A$655,$A29,'Calculations(1)'!J$2:J$655)</f>
        <v>0</v>
      </c>
      <c r="I29" s="4">
        <f>SUMIF('Calculations(1)'!$A$2:$A$655,$A29,'Calculations(1)'!K$2:K$655)</f>
        <v>0</v>
      </c>
      <c r="J29" s="4">
        <f>SUMIF('Calculations(1)'!$A$2:$A$655,$A29,'Calculations(1)'!L$2:L$655)</f>
        <v>5425000</v>
      </c>
      <c r="K29" s="4">
        <f>SUMIF('Calculations(1)'!$A$2:$A$655,$A29,'Calculations(1)'!M$2:M$655)</f>
        <v>0</v>
      </c>
      <c r="L29" s="4">
        <f>SUMIF('Calculations(1)'!$A$2:$A$655,$A29,'Calculations(1)'!N$2:N$655)</f>
        <v>0</v>
      </c>
      <c r="M29" s="4">
        <f>SUMIF('Calculations(1)'!$A$2:$A$655,$A29,'Calculations(1)'!O$2:O$655)</f>
        <v>0</v>
      </c>
      <c r="N29" s="4">
        <f>SUMIF('Calculations(1)'!$A$2:$A$655,$A29,'Calculations(1)'!P$2:P$655)</f>
        <v>8500000</v>
      </c>
      <c r="O29" s="4">
        <f>SUMIF('Calculations(1)'!$A$2:$A$655,$A29,'Calculations(1)'!Q$2:Q$655)</f>
        <v>0</v>
      </c>
      <c r="P29" s="4">
        <f>SUMIF('Calculations(1)'!$A$2:$A$655,$A29,'Calculations(1)'!R$2:R$655)</f>
        <v>0</v>
      </c>
      <c r="Q29" s="4">
        <f>SUMIF('Calculations(1)'!$A$2:$A$655,$A29,'Calculations(1)'!S$2:S$655)</f>
        <v>2000000</v>
      </c>
      <c r="R29" s="4">
        <f>SUMIF('Calculations(1)'!$A$2:$A$655,$A29,'Calculations(1)'!T$2:T$655)</f>
        <v>23600000</v>
      </c>
      <c r="S29" s="1">
        <f t="shared" si="0"/>
        <v>71715357</v>
      </c>
    </row>
    <row r="30" spans="1:19" x14ac:dyDescent="0.25">
      <c r="A30" t="s">
        <v>61</v>
      </c>
      <c r="B30" s="4">
        <f>SUMIF('Calculations(1)'!$A$2:$A$655,$A30,'Calculations(1)'!D$2:D$655)</f>
        <v>0</v>
      </c>
      <c r="C30" s="4">
        <f>SUMIF('Calculations(1)'!$A$2:$A$655,$A30,'Calculations(1)'!E$2:E$655)</f>
        <v>0</v>
      </c>
      <c r="D30" s="4">
        <f>SUMIF('Calculations(1)'!$A$2:$A$655,$A30,'Calculations(1)'!F$2:F$655)</f>
        <v>0</v>
      </c>
      <c r="E30" s="4">
        <f>SUMIF('Calculations(1)'!$A$2:$A$655,$A30,'Calculations(1)'!G$2:G$655)</f>
        <v>10750000</v>
      </c>
      <c r="F30" s="4">
        <f>SUMIF('Calculations(1)'!$A$2:$A$655,$A30,'Calculations(1)'!H$2:H$655)</f>
        <v>1600000</v>
      </c>
      <c r="G30" s="4">
        <f>SUMIF('Calculations(1)'!$A$2:$A$655,$A30,'Calculations(1)'!I$2:I$655)</f>
        <v>7250000</v>
      </c>
      <c r="H30" s="4">
        <f>SUMIF('Calculations(1)'!$A$2:$A$655,$A30,'Calculations(1)'!J$2:J$655)</f>
        <v>0</v>
      </c>
      <c r="I30" s="4">
        <f>SUMIF('Calculations(1)'!$A$2:$A$655,$A30,'Calculations(1)'!K$2:K$655)</f>
        <v>0</v>
      </c>
      <c r="J30" s="4">
        <f>SUMIF('Calculations(1)'!$A$2:$A$655,$A30,'Calculations(1)'!L$2:L$655)</f>
        <v>1707500</v>
      </c>
      <c r="K30" s="4">
        <f>SUMIF('Calculations(1)'!$A$2:$A$655,$A30,'Calculations(1)'!M$2:M$655)</f>
        <v>0</v>
      </c>
      <c r="L30" s="4">
        <f>SUMIF('Calculations(1)'!$A$2:$A$655,$A30,'Calculations(1)'!N$2:N$655)</f>
        <v>2750000</v>
      </c>
      <c r="M30" s="4">
        <f>SUMIF('Calculations(1)'!$A$2:$A$655,$A30,'Calculations(1)'!O$2:O$655)</f>
        <v>0</v>
      </c>
      <c r="N30" s="4">
        <f>SUMIF('Calculations(1)'!$A$2:$A$655,$A30,'Calculations(1)'!P$2:P$655)</f>
        <v>0</v>
      </c>
      <c r="O30" s="4">
        <f>SUMIF('Calculations(1)'!$A$2:$A$655,$A30,'Calculations(1)'!Q$2:Q$655)</f>
        <v>0</v>
      </c>
      <c r="P30" s="4">
        <f>SUMIF('Calculations(1)'!$A$2:$A$655,$A30,'Calculations(1)'!R$2:R$655)</f>
        <v>0</v>
      </c>
      <c r="Q30" s="4">
        <f>SUMIF('Calculations(1)'!$A$2:$A$655,$A30,'Calculations(1)'!S$2:S$655)</f>
        <v>15425000</v>
      </c>
      <c r="R30" s="4">
        <f>SUMIF('Calculations(1)'!$A$2:$A$655,$A30,'Calculations(1)'!T$2:T$655)</f>
        <v>19400000</v>
      </c>
      <c r="S30" s="1">
        <f t="shared" si="0"/>
        <v>58882500</v>
      </c>
    </row>
    <row r="31" spans="1:19" x14ac:dyDescent="0.25">
      <c r="A31" t="s">
        <v>62</v>
      </c>
      <c r="B31" s="4">
        <f>SUMIF('Calculations(1)'!$A$2:$A$655,$A31,'Calculations(1)'!D$2:D$655)</f>
        <v>0</v>
      </c>
      <c r="C31" s="4">
        <f>SUMIF('Calculations(1)'!$A$2:$A$655,$A31,'Calculations(1)'!E$2:E$655)</f>
        <v>0</v>
      </c>
      <c r="D31" s="4">
        <f>SUMIF('Calculations(1)'!$A$2:$A$655,$A31,'Calculations(1)'!F$2:F$655)</f>
        <v>0</v>
      </c>
      <c r="E31" s="4">
        <f>SUMIF('Calculations(1)'!$A$2:$A$655,$A31,'Calculations(1)'!G$2:G$655)</f>
        <v>51525000</v>
      </c>
      <c r="F31" s="4">
        <f>SUMIF('Calculations(1)'!$A$2:$A$655,$A31,'Calculations(1)'!H$2:H$655)</f>
        <v>875000</v>
      </c>
      <c r="G31" s="4">
        <f>SUMIF('Calculations(1)'!$A$2:$A$655,$A31,'Calculations(1)'!I$2:I$655)</f>
        <v>8137500</v>
      </c>
      <c r="H31" s="4">
        <f>SUMIF('Calculations(1)'!$A$2:$A$655,$A31,'Calculations(1)'!J$2:J$655)</f>
        <v>0</v>
      </c>
      <c r="I31" s="4">
        <f>SUMIF('Calculations(1)'!$A$2:$A$655,$A31,'Calculations(1)'!K$2:K$655)</f>
        <v>0</v>
      </c>
      <c r="J31" s="4">
        <f>SUMIF('Calculations(1)'!$A$2:$A$655,$A31,'Calculations(1)'!L$2:L$655)</f>
        <v>0</v>
      </c>
      <c r="K31" s="4">
        <f>SUMIF('Calculations(1)'!$A$2:$A$655,$A31,'Calculations(1)'!M$2:M$655)</f>
        <v>0</v>
      </c>
      <c r="L31" s="4">
        <f>SUMIF('Calculations(1)'!$A$2:$A$655,$A31,'Calculations(1)'!N$2:N$655)</f>
        <v>0</v>
      </c>
      <c r="M31" s="4">
        <f>SUMIF('Calculations(1)'!$A$2:$A$655,$A31,'Calculations(1)'!O$2:O$655)</f>
        <v>0</v>
      </c>
      <c r="N31" s="4">
        <f>SUMIF('Calculations(1)'!$A$2:$A$655,$A31,'Calculations(1)'!P$2:P$655)</f>
        <v>8635000</v>
      </c>
      <c r="O31" s="4">
        <f>SUMIF('Calculations(1)'!$A$2:$A$655,$A31,'Calculations(1)'!Q$2:Q$655)</f>
        <v>0</v>
      </c>
      <c r="P31" s="4">
        <f>SUMIF('Calculations(1)'!$A$2:$A$655,$A31,'Calculations(1)'!R$2:R$655)</f>
        <v>0</v>
      </c>
      <c r="Q31" s="4">
        <f>SUMIF('Calculations(1)'!$A$2:$A$655,$A31,'Calculations(1)'!S$2:S$655)</f>
        <v>7869167</v>
      </c>
      <c r="R31" s="4">
        <f>SUMIF('Calculations(1)'!$A$2:$A$655,$A31,'Calculations(1)'!T$2:T$655)</f>
        <v>18125000</v>
      </c>
      <c r="S31" s="1">
        <f t="shared" si="0"/>
        <v>95166667</v>
      </c>
    </row>
    <row r="32" spans="1:19" x14ac:dyDescent="0.25">
      <c r="A32" t="s">
        <v>63</v>
      </c>
      <c r="B32" s="4">
        <f>SUMIF('Calculations(1)'!$A$2:$A$655,$A32,'Calculations(1)'!D$2:D$655)</f>
        <v>0</v>
      </c>
      <c r="C32" s="4">
        <f>SUMIF('Calculations(1)'!$A$2:$A$655,$A32,'Calculations(1)'!E$2:E$655)</f>
        <v>0</v>
      </c>
      <c r="D32" s="4">
        <f>SUMIF('Calculations(1)'!$A$2:$A$655,$A32,'Calculations(1)'!F$2:F$655)</f>
        <v>0</v>
      </c>
      <c r="E32" s="4">
        <f>SUMIF('Calculations(1)'!$A$2:$A$655,$A32,'Calculations(1)'!G$2:G$655)</f>
        <v>35037500</v>
      </c>
      <c r="F32" s="4">
        <f>SUMIF('Calculations(1)'!$A$2:$A$655,$A32,'Calculations(1)'!H$2:H$655)</f>
        <v>4000000</v>
      </c>
      <c r="G32" s="4">
        <f>SUMIF('Calculations(1)'!$A$2:$A$655,$A32,'Calculations(1)'!I$2:I$655)</f>
        <v>0</v>
      </c>
      <c r="H32" s="4">
        <f>SUMIF('Calculations(1)'!$A$2:$A$655,$A32,'Calculations(1)'!J$2:J$655)</f>
        <v>0</v>
      </c>
      <c r="I32" s="4">
        <f>SUMIF('Calculations(1)'!$A$2:$A$655,$A32,'Calculations(1)'!K$2:K$655)</f>
        <v>0</v>
      </c>
      <c r="J32" s="4">
        <f>SUMIF('Calculations(1)'!$A$2:$A$655,$A32,'Calculations(1)'!L$2:L$655)</f>
        <v>2000000</v>
      </c>
      <c r="K32" s="4">
        <f>SUMIF('Calculations(1)'!$A$2:$A$655,$A32,'Calculations(1)'!M$2:M$655)</f>
        <v>0</v>
      </c>
      <c r="L32" s="4">
        <f>SUMIF('Calculations(1)'!$A$2:$A$655,$A32,'Calculations(1)'!N$2:N$655)</f>
        <v>0</v>
      </c>
      <c r="M32" s="4">
        <f>SUMIF('Calculations(1)'!$A$2:$A$655,$A32,'Calculations(1)'!O$2:O$655)</f>
        <v>0</v>
      </c>
      <c r="N32" s="4">
        <f>SUMIF('Calculations(1)'!$A$2:$A$655,$A32,'Calculations(1)'!P$2:P$655)</f>
        <v>2000000</v>
      </c>
      <c r="O32" s="4">
        <f>SUMIF('Calculations(1)'!$A$2:$A$655,$A32,'Calculations(1)'!Q$2:Q$655)</f>
        <v>0</v>
      </c>
      <c r="P32" s="4">
        <f>SUMIF('Calculations(1)'!$A$2:$A$655,$A32,'Calculations(1)'!R$2:R$655)</f>
        <v>0</v>
      </c>
      <c r="Q32" s="4">
        <f>SUMIF('Calculations(1)'!$A$2:$A$655,$A32,'Calculations(1)'!S$2:S$655)</f>
        <v>0</v>
      </c>
      <c r="R32" s="4">
        <f>SUMIF('Calculations(1)'!$A$2:$A$655,$A32,'Calculations(1)'!T$2:T$655)</f>
        <v>29084524</v>
      </c>
      <c r="S32" s="1">
        <f t="shared" si="0"/>
        <v>72122024</v>
      </c>
    </row>
    <row r="33" spans="1:19" x14ac:dyDescent="0.25">
      <c r="A33" t="s">
        <v>64</v>
      </c>
      <c r="B33" s="4">
        <f>SUMIF('Calculations(1)'!$A$2:$A$655,$A33,'Calculations(1)'!D$2:D$655)</f>
        <v>0</v>
      </c>
      <c r="C33" s="4">
        <f>SUMIF('Calculations(1)'!$A$2:$A$655,$A33,'Calculations(1)'!E$2:E$655)</f>
        <v>0</v>
      </c>
      <c r="D33" s="4">
        <f>SUMIF('Calculations(1)'!$A$2:$A$655,$A33,'Calculations(1)'!F$2:F$655)</f>
        <v>3375000</v>
      </c>
      <c r="E33" s="4">
        <f>SUMIF('Calculations(1)'!$A$2:$A$655,$A33,'Calculations(1)'!G$2:G$655)</f>
        <v>31305000</v>
      </c>
      <c r="F33" s="4">
        <f>SUMIF('Calculations(1)'!$A$2:$A$655,$A33,'Calculations(1)'!H$2:H$655)</f>
        <v>0</v>
      </c>
      <c r="G33" s="4">
        <f>SUMIF('Calculations(1)'!$A$2:$A$655,$A33,'Calculations(1)'!I$2:I$655)</f>
        <v>0</v>
      </c>
      <c r="H33" s="4">
        <f>SUMIF('Calculations(1)'!$A$2:$A$655,$A33,'Calculations(1)'!J$2:J$655)</f>
        <v>0</v>
      </c>
      <c r="I33" s="4">
        <f>SUMIF('Calculations(1)'!$A$2:$A$655,$A33,'Calculations(1)'!K$2:K$655)</f>
        <v>0</v>
      </c>
      <c r="J33" s="4">
        <f>SUMIF('Calculations(1)'!$A$2:$A$655,$A33,'Calculations(1)'!L$2:L$655)</f>
        <v>0</v>
      </c>
      <c r="K33" s="4">
        <f>SUMIF('Calculations(1)'!$A$2:$A$655,$A33,'Calculations(1)'!M$2:M$655)</f>
        <v>0</v>
      </c>
      <c r="L33" s="4">
        <f>SUMIF('Calculations(1)'!$A$2:$A$655,$A33,'Calculations(1)'!N$2:N$655)</f>
        <v>0</v>
      </c>
      <c r="M33" s="4">
        <f>SUMIF('Calculations(1)'!$A$2:$A$655,$A33,'Calculations(1)'!O$2:O$655)</f>
        <v>0</v>
      </c>
      <c r="N33" s="4">
        <f>SUMIF('Calculations(1)'!$A$2:$A$655,$A33,'Calculations(1)'!P$2:P$655)</f>
        <v>10355000</v>
      </c>
      <c r="O33" s="4">
        <f>SUMIF('Calculations(1)'!$A$2:$A$655,$A33,'Calculations(1)'!Q$2:Q$655)</f>
        <v>2675000</v>
      </c>
      <c r="P33" s="4">
        <f>SUMIF('Calculations(1)'!$A$2:$A$655,$A33,'Calculations(1)'!R$2:R$655)</f>
        <v>0</v>
      </c>
      <c r="Q33" s="4">
        <f>SUMIF('Calculations(1)'!$A$2:$A$655,$A33,'Calculations(1)'!S$2:S$655)</f>
        <v>4600000</v>
      </c>
      <c r="R33" s="4">
        <f>SUMIF('Calculations(1)'!$A$2:$A$655,$A33,'Calculations(1)'!T$2:T$655)</f>
        <v>19500000</v>
      </c>
      <c r="S33" s="1">
        <f t="shared" si="0"/>
        <v>71810000</v>
      </c>
    </row>
    <row r="34" spans="1:19" x14ac:dyDescent="0.25">
      <c r="A34" t="s">
        <v>33</v>
      </c>
      <c r="B34" s="1">
        <f t="shared" ref="B34:C34" si="1">SUM(B2:B33)</f>
        <v>775000</v>
      </c>
      <c r="C34" s="1">
        <f t="shared" si="1"/>
        <v>6386666</v>
      </c>
      <c r="D34" s="1">
        <f t="shared" ref="D34:S34" si="2">SUM(D2:D33)</f>
        <v>11800000</v>
      </c>
      <c r="E34" s="1">
        <f t="shared" si="2"/>
        <v>960776812</v>
      </c>
      <c r="F34" s="1">
        <f t="shared" si="2"/>
        <v>51674000</v>
      </c>
      <c r="G34" s="1">
        <f t="shared" si="2"/>
        <v>71065000</v>
      </c>
      <c r="H34" s="1">
        <f t="shared" si="2"/>
        <v>40000000</v>
      </c>
      <c r="I34" s="1">
        <f t="shared" si="2"/>
        <v>12500000</v>
      </c>
      <c r="J34" s="1">
        <f t="shared" si="2"/>
        <v>150153541</v>
      </c>
      <c r="K34" s="1">
        <f t="shared" si="2"/>
        <v>2100000</v>
      </c>
      <c r="L34" s="1">
        <f t="shared" si="2"/>
        <v>9850000</v>
      </c>
      <c r="M34" s="1">
        <f t="shared" si="2"/>
        <v>4925000</v>
      </c>
      <c r="N34" s="1">
        <f t="shared" si="2"/>
        <v>197576286</v>
      </c>
      <c r="O34" s="1">
        <f t="shared" si="2"/>
        <v>18311666</v>
      </c>
      <c r="P34" s="1">
        <f t="shared" si="2"/>
        <v>7000000</v>
      </c>
      <c r="Q34" s="1">
        <f t="shared" si="2"/>
        <v>222637585</v>
      </c>
      <c r="R34" s="1">
        <f t="shared" si="2"/>
        <v>699081250</v>
      </c>
      <c r="S34" s="1">
        <f t="shared" si="2"/>
        <v>2466612806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5"/>
  <sheetViews>
    <sheetView workbookViewId="0">
      <selection activeCell="L23" sqref="L23"/>
    </sheetView>
  </sheetViews>
  <sheetFormatPr defaultRowHeight="15" x14ac:dyDescent="0.25"/>
  <sheetData>
    <row r="1" spans="1:18" x14ac:dyDescent="0.25">
      <c r="A1" s="6" t="s">
        <v>48</v>
      </c>
      <c r="B1" s="7">
        <f>'Calculations(2)'!E16/'Calculations(2)'!$S16</f>
        <v>0.66681919360912112</v>
      </c>
      <c r="C1" s="7">
        <f>'Calculations(2)'!R16/'Calculations(2)'!$S16</f>
        <v>0.12258882957884897</v>
      </c>
      <c r="D1" s="7">
        <f>'Calculations(2)'!Q16/'Calculations(2)'!$S16</f>
        <v>0</v>
      </c>
      <c r="E1" s="7">
        <f>'Calculations(2)'!N16/'Calculations(2)'!$S16</f>
        <v>1.0356332813304083E-2</v>
      </c>
      <c r="F1" s="7">
        <f>'Calculations(2)'!J16/'Calculations(2)'!$S16</f>
        <v>0.10595206561229996</v>
      </c>
      <c r="G1" s="7">
        <f>'Calculations(2)'!G16/'Calculations(2)'!$S16</f>
        <v>1.0622726578272151E-2</v>
      </c>
      <c r="H1" s="7">
        <f>'Calculations(2)'!F16/'Calculations(2)'!$S16</f>
        <v>0</v>
      </c>
      <c r="I1" s="7">
        <f>'Calculations(2)'!H16/'Calculations(2)'!$S16</f>
        <v>0</v>
      </c>
      <c r="J1" s="7">
        <f>'Calculations(2)'!O16/'Calculations(2)'!$S16</f>
        <v>8.3660851808153733E-2</v>
      </c>
      <c r="K1" s="7">
        <f>'Calculations(2)'!I16/'Calculations(2)'!$S16</f>
        <v>0</v>
      </c>
      <c r="L1" s="7">
        <f>'Calculations(2)'!D16/'Calculations(2)'!$S16</f>
        <v>0</v>
      </c>
      <c r="M1" s="7">
        <f>'Calculations(2)'!L16/'Calculations(2)'!$S16</f>
        <v>0</v>
      </c>
      <c r="N1" s="7">
        <f>'Calculations(2)'!P16/'Calculations(2)'!$S16</f>
        <v>0</v>
      </c>
      <c r="O1" s="7">
        <f>'Calculations(2)'!C16/'Calculations(2)'!$S16</f>
        <v>0</v>
      </c>
      <c r="P1" s="7">
        <f>'Calculations(2)'!M16/'Calculations(2)'!$S16</f>
        <v>0</v>
      </c>
      <c r="Q1" s="7">
        <f>'Calculations(2)'!K16/'Calculations(2)'!$S16</f>
        <v>0</v>
      </c>
      <c r="R1" s="7">
        <f>'Calculations(2)'!B16/'Calculations(2)'!$S16</f>
        <v>0</v>
      </c>
    </row>
    <row r="2" spans="1:18" x14ac:dyDescent="0.25">
      <c r="A2" s="8" t="s">
        <v>44</v>
      </c>
      <c r="B2" s="9">
        <f>'Calculations(2)'!E12/'Calculations(2)'!$S12</f>
        <v>0.65036028404935864</v>
      </c>
      <c r="C2" s="9">
        <f>'Calculations(2)'!R12/'Calculations(2)'!$S12</f>
        <v>7.5859840491737857E-2</v>
      </c>
      <c r="D2" s="9">
        <f>'Calculations(2)'!Q12/'Calculations(2)'!$S12</f>
        <v>8.7837710043064884E-2</v>
      </c>
      <c r="E2" s="9">
        <f>'Calculations(2)'!N12/'Calculations(2)'!$S12</f>
        <v>1.1407494810787648E-2</v>
      </c>
      <c r="F2" s="9">
        <f>'Calculations(2)'!J12/'Calculations(2)'!$S12</f>
        <v>1.4829743254023942E-2</v>
      </c>
      <c r="G2" s="9">
        <f>'Calculations(2)'!G12/'Calculations(2)'!$S12</f>
        <v>0</v>
      </c>
      <c r="H2" s="9">
        <f>'Calculations(2)'!F12/'Calculations(2)'!$S12</f>
        <v>0</v>
      </c>
      <c r="I2" s="9">
        <f>'Calculations(2)'!H12/'Calculations(2)'!$S12</f>
        <v>0.15970492735102707</v>
      </c>
      <c r="J2" s="9">
        <f>'Calculations(2)'!O12/'Calculations(2)'!$S12</f>
        <v>0</v>
      </c>
      <c r="K2" s="9">
        <f>'Calculations(2)'!I12/'Calculations(2)'!$S12</f>
        <v>0</v>
      </c>
      <c r="L2" s="9">
        <f>'Calculations(2)'!D12/'Calculations(2)'!$S12</f>
        <v>0</v>
      </c>
      <c r="M2" s="9">
        <f>'Calculations(2)'!L12/'Calculations(2)'!$S12</f>
        <v>0</v>
      </c>
      <c r="N2" s="9">
        <f>'Calculations(2)'!P12/'Calculations(2)'!$S12</f>
        <v>0</v>
      </c>
      <c r="O2" s="9">
        <f>'Calculations(2)'!C12/'Calculations(2)'!$S12</f>
        <v>0</v>
      </c>
      <c r="P2" s="9">
        <f>'Calculations(2)'!M12/'Calculations(2)'!$S12</f>
        <v>0</v>
      </c>
      <c r="Q2" s="9">
        <f>'Calculations(2)'!K12/'Calculations(2)'!$S12</f>
        <v>0</v>
      </c>
      <c r="R2" s="9">
        <f>'Calculations(2)'!B12/'Calculations(2)'!$S12</f>
        <v>0</v>
      </c>
    </row>
    <row r="3" spans="1:18" x14ac:dyDescent="0.25">
      <c r="A3" s="6" t="s">
        <v>57</v>
      </c>
      <c r="B3" s="7">
        <f>'Calculations(2)'!E25/'Calculations(2)'!$S25</f>
        <v>0.63210790516566184</v>
      </c>
      <c r="C3" s="7">
        <f>'Calculations(2)'!R25/'Calculations(2)'!$S25</f>
        <v>0.17111875861161049</v>
      </c>
      <c r="D3" s="7">
        <f>'Calculations(2)'!Q25/'Calculations(2)'!$S25</f>
        <v>0.15868817437316743</v>
      </c>
      <c r="E3" s="7">
        <f>'Calculations(2)'!N25/'Calculations(2)'!$S25</f>
        <v>0</v>
      </c>
      <c r="F3" s="7">
        <f>'Calculations(2)'!J25/'Calculations(2)'!$S25</f>
        <v>0</v>
      </c>
      <c r="G3" s="7">
        <f>'Calculations(2)'!G25/'Calculations(2)'!$S25</f>
        <v>0</v>
      </c>
      <c r="H3" s="7">
        <f>'Calculations(2)'!F25/'Calculations(2)'!$S25</f>
        <v>3.8085161849560185E-2</v>
      </c>
      <c r="I3" s="7">
        <f>'Calculations(2)'!H25/'Calculations(2)'!$S25</f>
        <v>0</v>
      </c>
      <c r="J3" s="7">
        <f>'Calculations(2)'!O25/'Calculations(2)'!$S25</f>
        <v>0</v>
      </c>
      <c r="K3" s="7">
        <f>'Calculations(2)'!I25/'Calculations(2)'!$S25</f>
        <v>0</v>
      </c>
      <c r="L3" s="7">
        <f>'Calculations(2)'!D25/'Calculations(2)'!$S25</f>
        <v>0</v>
      </c>
      <c r="M3" s="7">
        <f>'Calculations(2)'!L25/'Calculations(2)'!$S25</f>
        <v>0</v>
      </c>
      <c r="N3" s="7">
        <f>'Calculations(2)'!P25/'Calculations(2)'!$S25</f>
        <v>0</v>
      </c>
      <c r="O3" s="7">
        <f>'Calculations(2)'!C25/'Calculations(2)'!$S25</f>
        <v>0</v>
      </c>
      <c r="P3" s="7">
        <f>'Calculations(2)'!M25/'Calculations(2)'!$S25</f>
        <v>0</v>
      </c>
      <c r="Q3" s="7">
        <f>'Calculations(2)'!K25/'Calculations(2)'!$S25</f>
        <v>0</v>
      </c>
      <c r="R3" s="7">
        <f>'Calculations(2)'!B25/'Calculations(2)'!$S25</f>
        <v>0</v>
      </c>
    </row>
    <row r="4" spans="1:18" x14ac:dyDescent="0.25">
      <c r="A4" s="8" t="s">
        <v>51</v>
      </c>
      <c r="B4" s="9">
        <f>'Calculations(2)'!E19/'Calculations(2)'!$S19</f>
        <v>0.60965338516358925</v>
      </c>
      <c r="C4" s="9">
        <f>'Calculations(2)'!R19/'Calculations(2)'!$S19</f>
        <v>0.15873015873015872</v>
      </c>
      <c r="D4" s="9">
        <f>'Calculations(2)'!Q19/'Calculations(2)'!$S19</f>
        <v>4.6971169420149013E-2</v>
      </c>
      <c r="E4" s="9">
        <f>'Calculations(2)'!N19/'Calculations(2)'!$S19</f>
        <v>0.10689990281827016</v>
      </c>
      <c r="F4" s="9">
        <f>'Calculations(2)'!J19/'Calculations(2)'!$S19</f>
        <v>0</v>
      </c>
      <c r="G4" s="9">
        <f>'Calculations(2)'!G19/'Calculations(2)'!$S19</f>
        <v>7.7745383867832848E-2</v>
      </c>
      <c r="H4" s="9">
        <f>'Calculations(2)'!F19/'Calculations(2)'!$S19</f>
        <v>0</v>
      </c>
      <c r="I4" s="9">
        <f>'Calculations(2)'!H19/'Calculations(2)'!$S19</f>
        <v>0</v>
      </c>
      <c r="J4" s="9">
        <f>'Calculations(2)'!O19/'Calculations(2)'!$S19</f>
        <v>0</v>
      </c>
      <c r="K4" s="9">
        <f>'Calculations(2)'!I19/'Calculations(2)'!$S19</f>
        <v>0</v>
      </c>
      <c r="L4" s="9">
        <f>'Calculations(2)'!D19/'Calculations(2)'!$S19</f>
        <v>0</v>
      </c>
      <c r="M4" s="9">
        <f>'Calculations(2)'!L19/'Calculations(2)'!$S19</f>
        <v>0</v>
      </c>
      <c r="N4" s="9">
        <f>'Calculations(2)'!P19/'Calculations(2)'!$S19</f>
        <v>0</v>
      </c>
      <c r="O4" s="9">
        <f>'Calculations(2)'!C19/'Calculations(2)'!$S19</f>
        <v>0</v>
      </c>
      <c r="P4" s="9">
        <f>'Calculations(2)'!M19/'Calculations(2)'!$S19</f>
        <v>0</v>
      </c>
      <c r="Q4" s="9">
        <f>'Calculations(2)'!K19/'Calculations(2)'!$S19</f>
        <v>0</v>
      </c>
      <c r="R4" s="9">
        <f>'Calculations(2)'!B19/'Calculations(2)'!$S19</f>
        <v>0</v>
      </c>
    </row>
    <row r="5" spans="1:18" x14ac:dyDescent="0.25">
      <c r="A5" s="6" t="s">
        <v>56</v>
      </c>
      <c r="B5" s="7">
        <f>'Calculations(2)'!E24/'Calculations(2)'!$S24</f>
        <v>0.57471667269865701</v>
      </c>
      <c r="C5" s="7">
        <f>'Calculations(2)'!R24/'Calculations(2)'!$S24</f>
        <v>0.19774698624254686</v>
      </c>
      <c r="D5" s="7">
        <f>'Calculations(2)'!Q24/'Calculations(2)'!$S24</f>
        <v>6.2379414650583789E-2</v>
      </c>
      <c r="E5" s="7">
        <f>'Calculations(2)'!N24/'Calculations(2)'!$S24</f>
        <v>0</v>
      </c>
      <c r="F5" s="7">
        <f>'Calculations(2)'!J24/'Calculations(2)'!$S24</f>
        <v>9.5054346134222908E-2</v>
      </c>
      <c r="G5" s="7">
        <f>'Calculations(2)'!G24/'Calculations(2)'!$S24</f>
        <v>0</v>
      </c>
      <c r="H5" s="7">
        <f>'Calculations(2)'!F24/'Calculations(2)'!$S24</f>
        <v>0</v>
      </c>
      <c r="I5" s="7">
        <f>'Calculations(2)'!H24/'Calculations(2)'!$S24</f>
        <v>7.0102580273989398E-2</v>
      </c>
      <c r="J5" s="7">
        <f>'Calculations(2)'!O24/'Calculations(2)'!$S24</f>
        <v>0</v>
      </c>
      <c r="K5" s="7">
        <f>'Calculations(2)'!I24/'Calculations(2)'!$S24</f>
        <v>0</v>
      </c>
      <c r="L5" s="7">
        <f>'Calculations(2)'!D24/'Calculations(2)'!$S24</f>
        <v>0</v>
      </c>
      <c r="M5" s="7">
        <f>'Calculations(2)'!L24/'Calculations(2)'!$S24</f>
        <v>0</v>
      </c>
      <c r="N5" s="7">
        <f>'Calculations(2)'!P24/'Calculations(2)'!$S24</f>
        <v>0</v>
      </c>
      <c r="O5" s="7">
        <f>'Calculations(2)'!C24/'Calculations(2)'!$S24</f>
        <v>0</v>
      </c>
      <c r="P5" s="7">
        <f>'Calculations(2)'!M24/'Calculations(2)'!$S24</f>
        <v>0</v>
      </c>
      <c r="Q5" s="7">
        <f>'Calculations(2)'!K24/'Calculations(2)'!$S24</f>
        <v>0</v>
      </c>
      <c r="R5" s="7">
        <f>'Calculations(2)'!B24/'Calculations(2)'!$S24</f>
        <v>0</v>
      </c>
    </row>
    <row r="6" spans="1:18" x14ac:dyDescent="0.25">
      <c r="A6" s="8" t="s">
        <v>62</v>
      </c>
      <c r="B6" s="9">
        <f>'Calculations(2)'!E31/'Calculations(2)'!$S31</f>
        <v>0.54141856202655492</v>
      </c>
      <c r="C6" s="9">
        <f>'Calculations(2)'!R31/'Calculations(2)'!$S31</f>
        <v>0.19045534083903559</v>
      </c>
      <c r="D6" s="9">
        <f>'Calculations(2)'!Q31/'Calculations(2)'!$S31</f>
        <v>8.2688269412650547E-2</v>
      </c>
      <c r="E6" s="9">
        <f>'Calculations(2)'!N31/'Calculations(2)'!$S31</f>
        <v>9.0735551345935028E-2</v>
      </c>
      <c r="F6" s="9">
        <f>'Calculations(2)'!J31/'Calculations(2)'!$S31</f>
        <v>0</v>
      </c>
      <c r="G6" s="9">
        <f>'Calculations(2)'!G31/'Calculations(2)'!$S31</f>
        <v>8.5507880611180809E-2</v>
      </c>
      <c r="H6" s="9">
        <f>'Calculations(2)'!F31/'Calculations(2)'!$S31</f>
        <v>9.1943957646430964E-3</v>
      </c>
      <c r="I6" s="9">
        <f>'Calculations(2)'!H31/'Calculations(2)'!$S31</f>
        <v>0</v>
      </c>
      <c r="J6" s="9">
        <f>'Calculations(2)'!O31/'Calculations(2)'!$S31</f>
        <v>0</v>
      </c>
      <c r="K6" s="9">
        <f>'Calculations(2)'!I31/'Calculations(2)'!$S31</f>
        <v>0</v>
      </c>
      <c r="L6" s="9">
        <f>'Calculations(2)'!D31/'Calculations(2)'!$S31</f>
        <v>0</v>
      </c>
      <c r="M6" s="9">
        <f>'Calculations(2)'!L31/'Calculations(2)'!$S31</f>
        <v>0</v>
      </c>
      <c r="N6" s="9">
        <f>'Calculations(2)'!P31/'Calculations(2)'!$S31</f>
        <v>0</v>
      </c>
      <c r="O6" s="9">
        <f>'Calculations(2)'!C31/'Calculations(2)'!$S31</f>
        <v>0</v>
      </c>
      <c r="P6" s="9">
        <f>'Calculations(2)'!M31/'Calculations(2)'!$S31</f>
        <v>0</v>
      </c>
      <c r="Q6" s="9">
        <f>'Calculations(2)'!K31/'Calculations(2)'!$S31</f>
        <v>0</v>
      </c>
      <c r="R6" s="9">
        <f>'Calculations(2)'!B31/'Calculations(2)'!$S31</f>
        <v>0</v>
      </c>
    </row>
    <row r="7" spans="1:18" x14ac:dyDescent="0.25">
      <c r="A7" s="6" t="s">
        <v>58</v>
      </c>
      <c r="B7" s="7">
        <f>'Calculations(2)'!E26/'Calculations(2)'!$S26</f>
        <v>0.52555214721911103</v>
      </c>
      <c r="C7" s="7">
        <f>'Calculations(2)'!R26/'Calculations(2)'!$S26</f>
        <v>0.13178708575408352</v>
      </c>
      <c r="D7" s="7">
        <f>'Calculations(2)'!Q26/'Calculations(2)'!$S26</f>
        <v>9.5120039186049166E-2</v>
      </c>
      <c r="E7" s="7">
        <f>'Calculations(2)'!N26/'Calculations(2)'!$S26</f>
        <v>0.1517311254379359</v>
      </c>
      <c r="F7" s="7">
        <f>'Calculations(2)'!J26/'Calculations(2)'!$S26</f>
        <v>0</v>
      </c>
      <c r="G7" s="7">
        <f>'Calculations(2)'!G26/'Calculations(2)'!$S26</f>
        <v>5.0837748213741416E-2</v>
      </c>
      <c r="H7" s="7">
        <f>'Calculations(2)'!F26/'Calculations(2)'!$S26</f>
        <v>0</v>
      </c>
      <c r="I7" s="7">
        <f>'Calculations(2)'!H26/'Calculations(2)'!$S26</f>
        <v>0</v>
      </c>
      <c r="J7" s="7">
        <f>'Calculations(2)'!O26/'Calculations(2)'!$S26</f>
        <v>0</v>
      </c>
      <c r="K7" s="7">
        <f>'Calculations(2)'!I26/'Calculations(2)'!$S26</f>
        <v>0</v>
      </c>
      <c r="L7" s="7">
        <f>'Calculations(2)'!D26/'Calculations(2)'!$S26</f>
        <v>0</v>
      </c>
      <c r="M7" s="7">
        <f>'Calculations(2)'!L26/'Calculations(2)'!$S26</f>
        <v>0</v>
      </c>
      <c r="N7" s="7">
        <f>'Calculations(2)'!P26/'Calculations(2)'!$S26</f>
        <v>0</v>
      </c>
      <c r="O7" s="7">
        <f>'Calculations(2)'!C26/'Calculations(2)'!$S26</f>
        <v>0</v>
      </c>
      <c r="P7" s="7">
        <f>'Calculations(2)'!M26/'Calculations(2)'!$S26</f>
        <v>0</v>
      </c>
      <c r="Q7" s="7">
        <f>'Calculations(2)'!K26/'Calculations(2)'!$S26</f>
        <v>3.2849006538109835E-2</v>
      </c>
      <c r="R7" s="7">
        <f>'Calculations(2)'!B26/'Calculations(2)'!$S26</f>
        <v>1.2122847650969106E-2</v>
      </c>
    </row>
    <row r="8" spans="1:18" x14ac:dyDescent="0.25">
      <c r="A8" s="8" t="s">
        <v>60</v>
      </c>
      <c r="B8" s="9">
        <f>'Calculations(2)'!E28/'Calculations(2)'!$S28</f>
        <v>0.51129112317829961</v>
      </c>
      <c r="C8" s="9">
        <f>'Calculations(2)'!R28/'Calculations(2)'!$S28</f>
        <v>0.34927818550356071</v>
      </c>
      <c r="D8" s="9">
        <f>'Calculations(2)'!Q28/'Calculations(2)'!$S28</f>
        <v>8.6889622632531013E-2</v>
      </c>
      <c r="E8" s="9">
        <f>'Calculations(2)'!N28/'Calculations(2)'!$S28</f>
        <v>0</v>
      </c>
      <c r="F8" s="9">
        <f>'Calculations(2)'!J28/'Calculations(2)'!$S28</f>
        <v>1.9957460198409466E-2</v>
      </c>
      <c r="G8" s="9">
        <f>'Calculations(2)'!G28/'Calculations(2)'!$S28</f>
        <v>3.2583608487199128E-2</v>
      </c>
      <c r="H8" s="9">
        <f>'Calculations(2)'!F28/'Calculations(2)'!$S28</f>
        <v>0</v>
      </c>
      <c r="I8" s="9">
        <f>'Calculations(2)'!H28/'Calculations(2)'!$S28</f>
        <v>0</v>
      </c>
      <c r="J8" s="9">
        <f>'Calculations(2)'!O28/'Calculations(2)'!$S28</f>
        <v>0</v>
      </c>
      <c r="K8" s="9">
        <f>'Calculations(2)'!I28/'Calculations(2)'!$S28</f>
        <v>0</v>
      </c>
      <c r="L8" s="9">
        <f>'Calculations(2)'!D28/'Calculations(2)'!$S28</f>
        <v>0</v>
      </c>
      <c r="M8" s="9">
        <f>'Calculations(2)'!L28/'Calculations(2)'!$S28</f>
        <v>0</v>
      </c>
      <c r="N8" s="9">
        <f>'Calculations(2)'!P28/'Calculations(2)'!$S28</f>
        <v>0</v>
      </c>
      <c r="O8" s="9">
        <f>'Calculations(2)'!C28/'Calculations(2)'!$S28</f>
        <v>0</v>
      </c>
      <c r="P8" s="9">
        <f>'Calculations(2)'!M28/'Calculations(2)'!$S28</f>
        <v>0</v>
      </c>
      <c r="Q8" s="9">
        <f>'Calculations(2)'!K28/'Calculations(2)'!$S28</f>
        <v>0</v>
      </c>
      <c r="R8" s="9">
        <f>'Calculations(2)'!B28/'Calculations(2)'!$S28</f>
        <v>0</v>
      </c>
    </row>
    <row r="9" spans="1:18" x14ac:dyDescent="0.25">
      <c r="A9" s="6" t="s">
        <v>41</v>
      </c>
      <c r="B9" s="7">
        <f>'Calculations(2)'!E9/'Calculations(2)'!$S9</f>
        <v>0.49968609469377151</v>
      </c>
      <c r="C9" s="7">
        <f>'Calculations(2)'!R9/'Calculations(2)'!$S9</f>
        <v>0.25816717542378387</v>
      </c>
      <c r="D9" s="7">
        <f>'Calculations(2)'!Q9/'Calculations(2)'!$S9</f>
        <v>5.8452945378969931E-2</v>
      </c>
      <c r="E9" s="7">
        <f>'Calculations(2)'!N9/'Calculations(2)'!$S9</f>
        <v>2.2796648697798273E-2</v>
      </c>
      <c r="F9" s="7">
        <f>'Calculations(2)'!J9/'Calculations(2)'!$S9</f>
        <v>4.5463401961421054E-2</v>
      </c>
      <c r="G9" s="7">
        <f>'Calculations(2)'!G9/'Calculations(2)'!$S9</f>
        <v>1.6236929271936092E-2</v>
      </c>
      <c r="H9" s="7">
        <f>'Calculations(2)'!F9/'Calculations(2)'!$S9</f>
        <v>0</v>
      </c>
      <c r="I9" s="7">
        <f>'Calculations(2)'!H9/'Calculations(2)'!$S9</f>
        <v>0</v>
      </c>
      <c r="J9" s="7">
        <f>'Calculations(2)'!O9/'Calculations(2)'!$S9</f>
        <v>2.4506929921413262E-2</v>
      </c>
      <c r="K9" s="7">
        <f>'Calculations(2)'!I9/'Calculations(2)'!$S9</f>
        <v>0</v>
      </c>
      <c r="L9" s="7">
        <f>'Calculations(2)'!D9/'Calculations(2)'!$S9</f>
        <v>7.4689874650906027E-2</v>
      </c>
      <c r="M9" s="7">
        <f>'Calculations(2)'!L9/'Calculations(2)'!$S9</f>
        <v>0</v>
      </c>
      <c r="N9" s="7">
        <f>'Calculations(2)'!P9/'Calculations(2)'!$S9</f>
        <v>0</v>
      </c>
      <c r="O9" s="7">
        <f>'Calculations(2)'!C9/'Calculations(2)'!$S9</f>
        <v>0</v>
      </c>
      <c r="P9" s="7">
        <f>'Calculations(2)'!M9/'Calculations(2)'!$S9</f>
        <v>0</v>
      </c>
      <c r="Q9" s="7">
        <f>'Calculations(2)'!K9/'Calculations(2)'!$S9</f>
        <v>0</v>
      </c>
      <c r="R9" s="7">
        <f>'Calculations(2)'!B9/'Calculations(2)'!$S9</f>
        <v>0</v>
      </c>
    </row>
    <row r="10" spans="1:18" x14ac:dyDescent="0.25">
      <c r="A10" s="8" t="s">
        <v>63</v>
      </c>
      <c r="B10" s="9">
        <f>'Calculations(2)'!E32/'Calculations(2)'!$S32</f>
        <v>0.48580860681336396</v>
      </c>
      <c r="C10" s="9">
        <f>'Calculations(2)'!R32/'Calculations(2)'!$S32</f>
        <v>0.4032682721161569</v>
      </c>
      <c r="D10" s="9">
        <f>'Calculations(2)'!Q32/'Calculations(2)'!$S32</f>
        <v>0</v>
      </c>
      <c r="E10" s="9">
        <f>'Calculations(2)'!N32/'Calculations(2)'!$S32</f>
        <v>2.7730780267619777E-2</v>
      </c>
      <c r="F10" s="9">
        <f>'Calculations(2)'!J32/'Calculations(2)'!$S32</f>
        <v>2.7730780267619777E-2</v>
      </c>
      <c r="G10" s="9">
        <f>'Calculations(2)'!G32/'Calculations(2)'!$S32</f>
        <v>0</v>
      </c>
      <c r="H10" s="9">
        <f>'Calculations(2)'!F32/'Calculations(2)'!$S32</f>
        <v>5.5461560535239554E-2</v>
      </c>
      <c r="I10" s="9">
        <f>'Calculations(2)'!H32/'Calculations(2)'!$S32</f>
        <v>0</v>
      </c>
      <c r="J10" s="9">
        <f>'Calculations(2)'!O32/'Calculations(2)'!$S32</f>
        <v>0</v>
      </c>
      <c r="K10" s="9">
        <f>'Calculations(2)'!I32/'Calculations(2)'!$S32</f>
        <v>0</v>
      </c>
      <c r="L10" s="9">
        <f>'Calculations(2)'!D32/'Calculations(2)'!$S32</f>
        <v>0</v>
      </c>
      <c r="M10" s="9">
        <f>'Calculations(2)'!L32/'Calculations(2)'!$S32</f>
        <v>0</v>
      </c>
      <c r="N10" s="9">
        <f>'Calculations(2)'!P32/'Calculations(2)'!$S32</f>
        <v>0</v>
      </c>
      <c r="O10" s="9">
        <f>'Calculations(2)'!C32/'Calculations(2)'!$S32</f>
        <v>0</v>
      </c>
      <c r="P10" s="9">
        <f>'Calculations(2)'!M32/'Calculations(2)'!$S32</f>
        <v>0</v>
      </c>
      <c r="Q10" s="9">
        <f>'Calculations(2)'!K32/'Calculations(2)'!$S32</f>
        <v>0</v>
      </c>
      <c r="R10" s="9">
        <f>'Calculations(2)'!B32/'Calculations(2)'!$S32</f>
        <v>0</v>
      </c>
    </row>
    <row r="11" spans="1:18" x14ac:dyDescent="0.25">
      <c r="A11" s="6" t="s">
        <v>54</v>
      </c>
      <c r="B11" s="7">
        <f>'Calculations(2)'!E22/'Calculations(2)'!$S22</f>
        <v>0.46480032935364346</v>
      </c>
      <c r="C11" s="7">
        <f>'Calculations(2)'!R22/'Calculations(2)'!$S22</f>
        <v>0.34252778921366817</v>
      </c>
      <c r="D11" s="7">
        <f>'Calculations(2)'!Q22/'Calculations(2)'!$S22</f>
        <v>2.387813915191437E-2</v>
      </c>
      <c r="E11" s="7">
        <f>'Calculations(2)'!N22/'Calculations(2)'!$S22</f>
        <v>6.9575957184026344E-2</v>
      </c>
      <c r="F11" s="7">
        <f>'Calculations(2)'!J22/'Calculations(2)'!$S22</f>
        <v>8.3985179086043638E-2</v>
      </c>
      <c r="G11" s="7">
        <f>'Calculations(2)'!G22/'Calculations(2)'!$S22</f>
        <v>0</v>
      </c>
      <c r="H11" s="7">
        <f>'Calculations(2)'!F22/'Calculations(2)'!$S22</f>
        <v>0</v>
      </c>
      <c r="I11" s="7">
        <f>'Calculations(2)'!H22/'Calculations(2)'!$S22</f>
        <v>0</v>
      </c>
      <c r="J11" s="7">
        <f>'Calculations(2)'!O22/'Calculations(2)'!$S22</f>
        <v>0</v>
      </c>
      <c r="K11" s="7">
        <f>'Calculations(2)'!I22/'Calculations(2)'!$S22</f>
        <v>0</v>
      </c>
      <c r="L11" s="7">
        <f>'Calculations(2)'!D22/'Calculations(2)'!$S22</f>
        <v>1.5232606010703994E-2</v>
      </c>
      <c r="M11" s="7">
        <f>'Calculations(2)'!L22/'Calculations(2)'!$S22</f>
        <v>0</v>
      </c>
      <c r="N11" s="7">
        <f>'Calculations(2)'!P22/'Calculations(2)'!$S22</f>
        <v>0</v>
      </c>
      <c r="O11" s="7">
        <f>'Calculations(2)'!C22/'Calculations(2)'!$S22</f>
        <v>0</v>
      </c>
      <c r="P11" s="7">
        <f>'Calculations(2)'!M22/'Calculations(2)'!$S22</f>
        <v>0</v>
      </c>
      <c r="Q11" s="7">
        <f>'Calculations(2)'!K22/'Calculations(2)'!$S22</f>
        <v>0</v>
      </c>
      <c r="R11" s="7">
        <f>'Calculations(2)'!B22/'Calculations(2)'!$S22</f>
        <v>0</v>
      </c>
    </row>
    <row r="12" spans="1:18" x14ac:dyDescent="0.25">
      <c r="A12" s="8" t="s">
        <v>40</v>
      </c>
      <c r="B12" s="9">
        <f>'Calculations(2)'!E8/'Calculations(2)'!$S8</f>
        <v>0.45477214762380386</v>
      </c>
      <c r="C12" s="9">
        <f>'Calculations(2)'!R8/'Calculations(2)'!$S8</f>
        <v>0.24746782453959243</v>
      </c>
      <c r="D12" s="9">
        <f>'Calculations(2)'!Q8/'Calculations(2)'!$S8</f>
        <v>7.9452727794886477E-2</v>
      </c>
      <c r="E12" s="9">
        <f>'Calculations(2)'!N8/'Calculations(2)'!$S8</f>
        <v>7.9265026400665892E-2</v>
      </c>
      <c r="F12" s="9">
        <f>'Calculations(2)'!J8/'Calculations(2)'!$S8</f>
        <v>6.5264740688656744E-2</v>
      </c>
      <c r="G12" s="9">
        <f>'Calculations(2)'!G8/'Calculations(2)'!$S8</f>
        <v>7.3777532952394587E-2</v>
      </c>
      <c r="H12" s="9">
        <f>'Calculations(2)'!F8/'Calculations(2)'!$S8</f>
        <v>0</v>
      </c>
      <c r="I12" s="9">
        <f>'Calculations(2)'!H8/'Calculations(2)'!$S8</f>
        <v>0</v>
      </c>
      <c r="J12" s="9">
        <f>'Calculations(2)'!O8/'Calculations(2)'!$S8</f>
        <v>0</v>
      </c>
      <c r="K12" s="9">
        <f>'Calculations(2)'!I8/'Calculations(2)'!$S8</f>
        <v>0</v>
      </c>
      <c r="L12" s="9">
        <f>'Calculations(2)'!D8/'Calculations(2)'!$S8</f>
        <v>0</v>
      </c>
      <c r="M12" s="9">
        <f>'Calculations(2)'!L8/'Calculations(2)'!$S8</f>
        <v>0</v>
      </c>
      <c r="N12" s="9">
        <f>'Calculations(2)'!P8/'Calculations(2)'!$S8</f>
        <v>0</v>
      </c>
      <c r="O12" s="9">
        <f>'Calculations(2)'!C8/'Calculations(2)'!$S8</f>
        <v>0</v>
      </c>
      <c r="P12" s="9">
        <f>'Calculations(2)'!M8/'Calculations(2)'!$S8</f>
        <v>0</v>
      </c>
      <c r="Q12" s="9">
        <f>'Calculations(2)'!K8/'Calculations(2)'!$S8</f>
        <v>0</v>
      </c>
      <c r="R12" s="9">
        <f>'Calculations(2)'!B8/'Calculations(2)'!$S8</f>
        <v>0</v>
      </c>
    </row>
    <row r="13" spans="1:18" x14ac:dyDescent="0.25">
      <c r="A13" s="6" t="s">
        <v>64</v>
      </c>
      <c r="B13" s="7">
        <f>'Calculations(2)'!E33/'Calculations(2)'!$S33</f>
        <v>0.43594206934967272</v>
      </c>
      <c r="C13" s="7">
        <f>'Calculations(2)'!R33/'Calculations(2)'!$S33</f>
        <v>0.27154992340899597</v>
      </c>
      <c r="D13" s="7">
        <f>'Calculations(2)'!Q33/'Calculations(2)'!$S33</f>
        <v>6.4057930650327249E-2</v>
      </c>
      <c r="E13" s="7">
        <f>'Calculations(2)'!N33/'Calculations(2)'!$S33</f>
        <v>0.14419997214872579</v>
      </c>
      <c r="F13" s="7">
        <f>'Calculations(2)'!J33/'Calculations(2)'!$S33</f>
        <v>0</v>
      </c>
      <c r="G13" s="7">
        <f>'Calculations(2)'!G33/'Calculations(2)'!$S33</f>
        <v>0</v>
      </c>
      <c r="H13" s="7">
        <f>'Calculations(2)'!F33/'Calculations(2)'!$S33</f>
        <v>0</v>
      </c>
      <c r="I13" s="7">
        <f>'Calculations(2)'!H33/'Calculations(2)'!$S33</f>
        <v>0</v>
      </c>
      <c r="J13" s="7">
        <f>'Calculations(2)'!O33/'Calculations(2)'!$S33</f>
        <v>3.7251079236875088E-2</v>
      </c>
      <c r="K13" s="7">
        <f>'Calculations(2)'!I33/'Calculations(2)'!$S33</f>
        <v>0</v>
      </c>
      <c r="L13" s="7">
        <f>'Calculations(2)'!D33/'Calculations(2)'!$S33</f>
        <v>4.6999025205403146E-2</v>
      </c>
      <c r="M13" s="7">
        <f>'Calculations(2)'!L33/'Calculations(2)'!$S33</f>
        <v>0</v>
      </c>
      <c r="N13" s="7">
        <f>'Calculations(2)'!P33/'Calculations(2)'!$S33</f>
        <v>0</v>
      </c>
      <c r="O13" s="7">
        <f>'Calculations(2)'!C33/'Calculations(2)'!$S33</f>
        <v>0</v>
      </c>
      <c r="P13" s="7">
        <f>'Calculations(2)'!M33/'Calculations(2)'!$S33</f>
        <v>0</v>
      </c>
      <c r="Q13" s="7">
        <f>'Calculations(2)'!K33/'Calculations(2)'!$S33</f>
        <v>0</v>
      </c>
      <c r="R13" s="7">
        <f>'Calculations(2)'!B33/'Calculations(2)'!$S33</f>
        <v>0</v>
      </c>
    </row>
    <row r="14" spans="1:18" x14ac:dyDescent="0.25">
      <c r="A14" s="8" t="s">
        <v>49</v>
      </c>
      <c r="B14" s="9">
        <f>'Calculations(2)'!E17/'Calculations(2)'!$S17</f>
        <v>0.42174216234662237</v>
      </c>
      <c r="C14" s="9">
        <f>'Calculations(2)'!R17/'Calculations(2)'!$S17</f>
        <v>0.14466090001335333</v>
      </c>
      <c r="D14" s="9">
        <f>'Calculations(2)'!Q17/'Calculations(2)'!$S17</f>
        <v>0.13761331770501045</v>
      </c>
      <c r="E14" s="9">
        <f>'Calculations(2)'!N17/'Calculations(2)'!$S17</f>
        <v>0</v>
      </c>
      <c r="F14" s="9">
        <f>'Calculations(2)'!J17/'Calculations(2)'!$S17</f>
        <v>0.16157509755337615</v>
      </c>
      <c r="G14" s="9">
        <f>'Calculations(2)'!G17/'Calculations(2)'!$S17</f>
        <v>0</v>
      </c>
      <c r="H14" s="9">
        <f>'Calculations(2)'!F17/'Calculations(2)'!$S17</f>
        <v>0.1344085223816377</v>
      </c>
      <c r="I14" s="9">
        <f>'Calculations(2)'!H17/'Calculations(2)'!$S17</f>
        <v>0</v>
      </c>
      <c r="J14" s="9">
        <f>'Calculations(2)'!O17/'Calculations(2)'!$S17</f>
        <v>0</v>
      </c>
      <c r="K14" s="9">
        <f>'Calculations(2)'!I17/'Calculations(2)'!$S17</f>
        <v>0</v>
      </c>
      <c r="L14" s="9">
        <f>'Calculations(2)'!D17/'Calculations(2)'!$S17</f>
        <v>0</v>
      </c>
      <c r="M14" s="9">
        <f>'Calculations(2)'!L17/'Calculations(2)'!$S17</f>
        <v>0</v>
      </c>
      <c r="N14" s="9">
        <f>'Calculations(2)'!P17/'Calculations(2)'!$S17</f>
        <v>0</v>
      </c>
      <c r="O14" s="9">
        <f>'Calculations(2)'!C17/'Calculations(2)'!$S17</f>
        <v>0</v>
      </c>
      <c r="P14" s="9">
        <f>'Calculations(2)'!M17/'Calculations(2)'!$S17</f>
        <v>0</v>
      </c>
      <c r="Q14" s="9">
        <f>'Calculations(2)'!K17/'Calculations(2)'!$S17</f>
        <v>0</v>
      </c>
      <c r="R14" s="9">
        <f>'Calculations(2)'!B17/'Calculations(2)'!$S17</f>
        <v>0</v>
      </c>
    </row>
    <row r="15" spans="1:18" x14ac:dyDescent="0.25">
      <c r="A15" s="6" t="s">
        <v>45</v>
      </c>
      <c r="B15" s="7">
        <f>'Calculations(2)'!E13/'Calculations(2)'!$S13</f>
        <v>0.42170451194337955</v>
      </c>
      <c r="C15" s="7">
        <f>'Calculations(2)'!R13/'Calculations(2)'!$S13</f>
        <v>0.13093482748451785</v>
      </c>
      <c r="D15" s="7">
        <f>'Calculations(2)'!Q13/'Calculations(2)'!$S13</f>
        <v>8.552049542907697E-2</v>
      </c>
      <c r="E15" s="7">
        <f>'Calculations(2)'!N13/'Calculations(2)'!$S13</f>
        <v>0.13034503096431732</v>
      </c>
      <c r="F15" s="7">
        <f>'Calculations(2)'!J13/'Calculations(2)'!$S13</f>
        <v>0.21232674727219109</v>
      </c>
      <c r="G15" s="7">
        <f>'Calculations(2)'!G13/'Calculations(2)'!$S13</f>
        <v>9.1418460631082273E-3</v>
      </c>
      <c r="H15" s="7">
        <f>'Calculations(2)'!F13/'Calculations(2)'!$S13</f>
        <v>0</v>
      </c>
      <c r="I15" s="7">
        <f>'Calculations(2)'!H13/'Calculations(2)'!$S13</f>
        <v>0</v>
      </c>
      <c r="J15" s="7">
        <f>'Calculations(2)'!O13/'Calculations(2)'!$S13</f>
        <v>0</v>
      </c>
      <c r="K15" s="7">
        <f>'Calculations(2)'!I13/'Calculations(2)'!$S13</f>
        <v>0</v>
      </c>
      <c r="L15" s="7">
        <f>'Calculations(2)'!D13/'Calculations(2)'!$S13</f>
        <v>0</v>
      </c>
      <c r="M15" s="7">
        <f>'Calculations(2)'!L13/'Calculations(2)'!$S13</f>
        <v>1.0026540843409024E-2</v>
      </c>
      <c r="N15" s="7">
        <f>'Calculations(2)'!P13/'Calculations(2)'!$S13</f>
        <v>0</v>
      </c>
      <c r="O15" s="7">
        <f>'Calculations(2)'!C13/'Calculations(2)'!$S13</f>
        <v>0</v>
      </c>
      <c r="P15" s="7">
        <f>'Calculations(2)'!M13/'Calculations(2)'!$S13</f>
        <v>0</v>
      </c>
      <c r="Q15" s="7">
        <f>'Calculations(2)'!K13/'Calculations(2)'!$S13</f>
        <v>0</v>
      </c>
      <c r="R15" s="7">
        <f>'Calculations(2)'!B13/'Calculations(2)'!$S13</f>
        <v>0</v>
      </c>
    </row>
    <row r="16" spans="1:18" x14ac:dyDescent="0.25">
      <c r="A16" s="8" t="s">
        <v>53</v>
      </c>
      <c r="B16" s="9">
        <f>'Calculations(2)'!E21/'Calculations(2)'!$S21</f>
        <v>0.42096158546041818</v>
      </c>
      <c r="C16" s="9">
        <f>'Calculations(2)'!R21/'Calculations(2)'!$S21</f>
        <v>0.38020124013061835</v>
      </c>
      <c r="D16" s="9">
        <f>'Calculations(2)'!Q21/'Calculations(2)'!$S21</f>
        <v>6.1263345628707666E-2</v>
      </c>
      <c r="E16" s="9">
        <f>'Calculations(2)'!N21/'Calculations(2)'!$S21</f>
        <v>0</v>
      </c>
      <c r="F16" s="9">
        <f>'Calculations(2)'!J21/'Calculations(2)'!$S21</f>
        <v>0</v>
      </c>
      <c r="G16" s="9">
        <f>'Calculations(2)'!G21/'Calculations(2)'!$S21</f>
        <v>0</v>
      </c>
      <c r="H16" s="9">
        <f>'Calculations(2)'!F21/'Calculations(2)'!$S21</f>
        <v>0</v>
      </c>
      <c r="I16" s="9">
        <f>'Calculations(2)'!H21/'Calculations(2)'!$S21</f>
        <v>0.11966056982449334</v>
      </c>
      <c r="J16" s="9">
        <f>'Calculations(2)'!O21/'Calculations(2)'!$S21</f>
        <v>0</v>
      </c>
      <c r="K16" s="9">
        <f>'Calculations(2)'!I21/'Calculations(2)'!$S21</f>
        <v>1.7913258955762477E-2</v>
      </c>
      <c r="L16" s="9">
        <f>'Calculations(2)'!D21/'Calculations(2)'!$S21</f>
        <v>0</v>
      </c>
      <c r="M16" s="9">
        <f>'Calculations(2)'!L21/'Calculations(2)'!$S21</f>
        <v>0</v>
      </c>
      <c r="N16" s="9">
        <f>'Calculations(2)'!P21/'Calculations(2)'!$S21</f>
        <v>0</v>
      </c>
      <c r="O16" s="9">
        <f>'Calculations(2)'!C21/'Calculations(2)'!$S21</f>
        <v>0</v>
      </c>
      <c r="P16" s="9">
        <f>'Calculations(2)'!M21/'Calculations(2)'!$S21</f>
        <v>0</v>
      </c>
      <c r="Q16" s="9">
        <f>'Calculations(2)'!K21/'Calculations(2)'!$S21</f>
        <v>0</v>
      </c>
      <c r="R16" s="9">
        <f>'Calculations(2)'!B21/'Calculations(2)'!$S21</f>
        <v>0</v>
      </c>
    </row>
    <row r="17" spans="1:18" x14ac:dyDescent="0.25">
      <c r="A17" s="6" t="s">
        <v>38</v>
      </c>
      <c r="B17" s="7">
        <f>'Calculations(2)'!E6/'Calculations(2)'!$S6</f>
        <v>0.41235783842380413</v>
      </c>
      <c r="C17" s="7">
        <f>'Calculations(2)'!R6/'Calculations(2)'!$S6</f>
        <v>0.29332717695992</v>
      </c>
      <c r="D17" s="7">
        <f>'Calculations(2)'!Q6/'Calculations(2)'!$S6</f>
        <v>1.6112699857745931E-2</v>
      </c>
      <c r="E17" s="7">
        <f>'Calculations(2)'!N6/'Calculations(2)'!$S6</f>
        <v>0.21127260842635454</v>
      </c>
      <c r="F17" s="7">
        <f>'Calculations(2)'!J6/'Calculations(2)'!$S6</f>
        <v>0</v>
      </c>
      <c r="G17" s="7">
        <f>'Calculations(2)'!G6/'Calculations(2)'!$S6</f>
        <v>0</v>
      </c>
      <c r="H17" s="7">
        <f>'Calculations(2)'!F6/'Calculations(2)'!$S6</f>
        <v>0</v>
      </c>
      <c r="I17" s="7">
        <f>'Calculations(2)'!H6/'Calculations(2)'!$S6</f>
        <v>0</v>
      </c>
      <c r="J17" s="7">
        <f>'Calculations(2)'!O6/'Calculations(2)'!$S6</f>
        <v>0</v>
      </c>
      <c r="K17" s="7">
        <f>'Calculations(2)'!I6/'Calculations(2)'!$S6</f>
        <v>0</v>
      </c>
      <c r="L17" s="7">
        <f>'Calculations(2)'!D6/'Calculations(2)'!$S6</f>
        <v>0</v>
      </c>
      <c r="M17" s="7">
        <f>'Calculations(2)'!L6/'Calculations(2)'!$S6</f>
        <v>6.6929676332175406E-2</v>
      </c>
      <c r="N17" s="7">
        <f>'Calculations(2)'!P6/'Calculations(2)'!$S6</f>
        <v>0</v>
      </c>
      <c r="O17" s="7">
        <f>'Calculations(2)'!C6/'Calculations(2)'!$S6</f>
        <v>0</v>
      </c>
      <c r="P17" s="7">
        <f>'Calculations(2)'!M6/'Calculations(2)'!$S6</f>
        <v>0</v>
      </c>
      <c r="Q17" s="7">
        <f>'Calculations(2)'!K6/'Calculations(2)'!$S6</f>
        <v>0</v>
      </c>
      <c r="R17" s="7">
        <f>'Calculations(2)'!B6/'Calculations(2)'!$S6</f>
        <v>0</v>
      </c>
    </row>
    <row r="18" spans="1:18" x14ac:dyDescent="0.25">
      <c r="A18" s="8" t="s">
        <v>701</v>
      </c>
      <c r="B18" s="9">
        <f>'Calculations(2)'!E29/'Calculations(2)'!$S29</f>
        <v>0.40005876286720571</v>
      </c>
      <c r="C18" s="9">
        <f>'Calculations(2)'!R29/'Calculations(2)'!$S29</f>
        <v>0.32907874947899934</v>
      </c>
      <c r="D18" s="9">
        <f>'Calculations(2)'!Q29/'Calculations(2)'!$S29</f>
        <v>2.7888029616864349E-2</v>
      </c>
      <c r="E18" s="9">
        <f>'Calculations(2)'!N29/'Calculations(2)'!$S29</f>
        <v>0.11852412587167348</v>
      </c>
      <c r="F18" s="9">
        <f>'Calculations(2)'!J29/'Calculations(2)'!$S29</f>
        <v>7.564628033574454E-2</v>
      </c>
      <c r="G18" s="9">
        <f>'Calculations(2)'!G29/'Calculations(2)'!$S29</f>
        <v>3.7997440352977675E-2</v>
      </c>
      <c r="H18" s="9">
        <f>'Calculations(2)'!F29/'Calculations(2)'!$S29</f>
        <v>0</v>
      </c>
      <c r="I18" s="9">
        <f>'Calculations(2)'!H29/'Calculations(2)'!$S29</f>
        <v>0</v>
      </c>
      <c r="J18" s="9">
        <f>'Calculations(2)'!O29/'Calculations(2)'!$S29</f>
        <v>0</v>
      </c>
      <c r="K18" s="9">
        <f>'Calculations(2)'!I29/'Calculations(2)'!$S29</f>
        <v>0</v>
      </c>
      <c r="L18" s="9">
        <f>'Calculations(2)'!D29/'Calculations(2)'!$S29</f>
        <v>1.0806611476534935E-2</v>
      </c>
      <c r="M18" s="9">
        <f>'Calculations(2)'!L29/'Calculations(2)'!$S29</f>
        <v>0</v>
      </c>
      <c r="N18" s="9">
        <f>'Calculations(2)'!P29/'Calculations(2)'!$S29</f>
        <v>0</v>
      </c>
      <c r="O18" s="9">
        <f>'Calculations(2)'!C29/'Calculations(2)'!$S29</f>
        <v>0</v>
      </c>
      <c r="P18" s="9">
        <f>'Calculations(2)'!M29/'Calculations(2)'!$S29</f>
        <v>0</v>
      </c>
      <c r="Q18" s="9">
        <f>'Calculations(2)'!K29/'Calculations(2)'!$S29</f>
        <v>0</v>
      </c>
      <c r="R18" s="9">
        <f>'Calculations(2)'!B29/'Calculations(2)'!$S29</f>
        <v>0</v>
      </c>
    </row>
    <row r="19" spans="1:18" x14ac:dyDescent="0.25">
      <c r="A19" s="6" t="s">
        <v>46</v>
      </c>
      <c r="B19" s="7">
        <f>'Calculations(2)'!E14/'Calculations(2)'!$S14</f>
        <v>0.37968445780345234</v>
      </c>
      <c r="C19" s="7">
        <f>'Calculations(2)'!R14/'Calculations(2)'!$S14</f>
        <v>0.19282207584090827</v>
      </c>
      <c r="D19" s="7">
        <f>'Calculations(2)'!Q14/'Calculations(2)'!$S14</f>
        <v>8.7096868186649537E-2</v>
      </c>
      <c r="E19" s="7">
        <f>'Calculations(2)'!N14/'Calculations(2)'!$S14</f>
        <v>0.1628824533310971</v>
      </c>
      <c r="F19" s="7">
        <f>'Calculations(2)'!J14/'Calculations(2)'!$S14</f>
        <v>2.5541603573797519E-2</v>
      </c>
      <c r="G19" s="7">
        <f>'Calculations(2)'!G14/'Calculations(2)'!$S14</f>
        <v>0</v>
      </c>
      <c r="H19" s="7">
        <f>'Calculations(2)'!F14/'Calculations(2)'!$S14</f>
        <v>8.0456051257462177E-2</v>
      </c>
      <c r="I19" s="7">
        <f>'Calculations(2)'!H14/'Calculations(2)'!$S14</f>
        <v>0</v>
      </c>
      <c r="J19" s="7">
        <f>'Calculations(2)'!O14/'Calculations(2)'!$S14</f>
        <v>0</v>
      </c>
      <c r="K19" s="7">
        <f>'Calculations(2)'!I14/'Calculations(2)'!$S14</f>
        <v>0</v>
      </c>
      <c r="L19" s="7">
        <f>'Calculations(2)'!D14/'Calculations(2)'!$S14</f>
        <v>0</v>
      </c>
      <c r="M19" s="7">
        <f>'Calculations(2)'!L14/'Calculations(2)'!$S14</f>
        <v>0</v>
      </c>
      <c r="N19" s="7">
        <f>'Calculations(2)'!P14/'Calculations(2)'!$S14</f>
        <v>7.1516490006633057E-2</v>
      </c>
      <c r="O19" s="7">
        <f>'Calculations(2)'!C14/'Calculations(2)'!$S14</f>
        <v>0</v>
      </c>
      <c r="P19" s="7">
        <f>'Calculations(2)'!M14/'Calculations(2)'!$S14</f>
        <v>0</v>
      </c>
      <c r="Q19" s="7">
        <f>'Calculations(2)'!K14/'Calculations(2)'!$S14</f>
        <v>0</v>
      </c>
      <c r="R19" s="7">
        <f>'Calculations(2)'!B14/'Calculations(2)'!$S14</f>
        <v>0</v>
      </c>
    </row>
    <row r="20" spans="1:18" x14ac:dyDescent="0.25">
      <c r="A20" s="8" t="s">
        <v>42</v>
      </c>
      <c r="B20" s="9">
        <f>'Calculations(2)'!E10/'Calculations(2)'!$S10</f>
        <v>0.35845729228847367</v>
      </c>
      <c r="C20" s="9">
        <f>'Calculations(2)'!R10/'Calculations(2)'!$S10</f>
        <v>0.23510808205249126</v>
      </c>
      <c r="D20" s="9">
        <f>'Calculations(2)'!Q10/'Calculations(2)'!$S10</f>
        <v>2.1634113980439882E-2</v>
      </c>
      <c r="E20" s="9">
        <f>'Calculations(2)'!N10/'Calculations(2)'!$S10</f>
        <v>3.3884756836833549E-2</v>
      </c>
      <c r="F20" s="9">
        <f>'Calculations(2)'!J10/'Calculations(2)'!$S10</f>
        <v>0.34189719648365052</v>
      </c>
      <c r="G20" s="9">
        <f>'Calculations(2)'!G10/'Calculations(2)'!$S10</f>
        <v>0</v>
      </c>
      <c r="H20" s="9">
        <f>'Calculations(2)'!F10/'Calculations(2)'!$S10</f>
        <v>9.0185583581110836E-3</v>
      </c>
      <c r="I20" s="9">
        <f>'Calculations(2)'!H10/'Calculations(2)'!$S10</f>
        <v>0</v>
      </c>
      <c r="J20" s="9">
        <f>'Calculations(2)'!O10/'Calculations(2)'!$S10</f>
        <v>0</v>
      </c>
      <c r="K20" s="9">
        <f>'Calculations(2)'!I10/'Calculations(2)'!$S10</f>
        <v>0</v>
      </c>
      <c r="L20" s="9">
        <f>'Calculations(2)'!D10/'Calculations(2)'!$S10</f>
        <v>0</v>
      </c>
      <c r="M20" s="9">
        <f>'Calculations(2)'!L10/'Calculations(2)'!$S10</f>
        <v>0</v>
      </c>
      <c r="N20" s="9">
        <f>'Calculations(2)'!P10/'Calculations(2)'!$S10</f>
        <v>0</v>
      </c>
      <c r="O20" s="9">
        <f>'Calculations(2)'!C10/'Calculations(2)'!$S10</f>
        <v>0</v>
      </c>
      <c r="P20" s="9">
        <f>'Calculations(2)'!M10/'Calculations(2)'!$S10</f>
        <v>0</v>
      </c>
      <c r="Q20" s="9">
        <f>'Calculations(2)'!K10/'Calculations(2)'!$S10</f>
        <v>0</v>
      </c>
      <c r="R20" s="9">
        <f>'Calculations(2)'!B10/'Calculations(2)'!$S10</f>
        <v>0</v>
      </c>
    </row>
    <row r="21" spans="1:18" x14ac:dyDescent="0.25">
      <c r="A21" s="6" t="s">
        <v>36</v>
      </c>
      <c r="B21" s="7">
        <f>'Calculations(2)'!E4/'Calculations(2)'!$S4</f>
        <v>0.3477803639596907</v>
      </c>
      <c r="C21" s="7">
        <f>'Calculations(2)'!R4/'Calculations(2)'!$S4</f>
        <v>0.45505702274052567</v>
      </c>
      <c r="D21" s="7">
        <f>'Calculations(2)'!Q4/'Calculations(2)'!$S4</f>
        <v>0.14076258841728007</v>
      </c>
      <c r="E21" s="7">
        <f>'Calculations(2)'!N4/'Calculations(2)'!$S4</f>
        <v>0</v>
      </c>
      <c r="F21" s="7">
        <f>'Calculations(2)'!J4/'Calculations(2)'!$S4</f>
        <v>5.6400024882503612E-2</v>
      </c>
      <c r="G21" s="7">
        <f>'Calculations(2)'!G4/'Calculations(2)'!$S4</f>
        <v>0</v>
      </c>
      <c r="H21" s="7">
        <f>'Calculations(2)'!F4/'Calculations(2)'!$S4</f>
        <v>0</v>
      </c>
      <c r="I21" s="7">
        <f>'Calculations(2)'!H4/'Calculations(2)'!$S4</f>
        <v>0</v>
      </c>
      <c r="J21" s="7">
        <f>'Calculations(2)'!O4/'Calculations(2)'!$S4</f>
        <v>0</v>
      </c>
      <c r="K21" s="7">
        <f>'Calculations(2)'!I4/'Calculations(2)'!$S4</f>
        <v>0</v>
      </c>
      <c r="L21" s="7">
        <f>'Calculations(2)'!D4/'Calculations(2)'!$S4</f>
        <v>0</v>
      </c>
      <c r="M21" s="7">
        <f>'Calculations(2)'!L4/'Calculations(2)'!$S4</f>
        <v>0</v>
      </c>
      <c r="N21" s="7">
        <f>'Calculations(2)'!P4/'Calculations(2)'!$S4</f>
        <v>0</v>
      </c>
      <c r="O21" s="7">
        <f>'Calculations(2)'!C4/'Calculations(2)'!$S4</f>
        <v>0</v>
      </c>
      <c r="P21" s="7">
        <f>'Calculations(2)'!M4/'Calculations(2)'!$S4</f>
        <v>0</v>
      </c>
      <c r="Q21" s="7">
        <f>'Calculations(2)'!K4/'Calculations(2)'!$S4</f>
        <v>0</v>
      </c>
      <c r="R21" s="7">
        <f>'Calculations(2)'!B4/'Calculations(2)'!$S4</f>
        <v>0</v>
      </c>
    </row>
    <row r="22" spans="1:18" x14ac:dyDescent="0.25">
      <c r="A22" s="8" t="s">
        <v>59</v>
      </c>
      <c r="B22" s="9">
        <f>'Calculations(2)'!E27/'Calculations(2)'!$S27</f>
        <v>0.33434855756367871</v>
      </c>
      <c r="C22" s="9">
        <f>'Calculations(2)'!R27/'Calculations(2)'!$S27</f>
        <v>0.2023629442689876</v>
      </c>
      <c r="D22" s="9">
        <f>'Calculations(2)'!Q27/'Calculations(2)'!$S27</f>
        <v>0.10762029308850704</v>
      </c>
      <c r="E22" s="9">
        <f>'Calculations(2)'!N27/'Calculations(2)'!$S27</f>
        <v>0.23302399643095542</v>
      </c>
      <c r="F22" s="9">
        <f>'Calculations(2)'!J27/'Calculations(2)'!$S27</f>
        <v>0</v>
      </c>
      <c r="G22" s="9">
        <f>'Calculations(2)'!G27/'Calculations(2)'!$S27</f>
        <v>0</v>
      </c>
      <c r="H22" s="9">
        <f>'Calculations(2)'!F27/'Calculations(2)'!$S27</f>
        <v>3.8632925724079448E-2</v>
      </c>
      <c r="I22" s="9">
        <f>'Calculations(2)'!H27/'Calculations(2)'!$S27</f>
        <v>0</v>
      </c>
      <c r="J22" s="9">
        <f>'Calculations(2)'!O27/'Calculations(2)'!$S27</f>
        <v>6.3774988496893059E-2</v>
      </c>
      <c r="K22" s="9">
        <f>'Calculations(2)'!I27/'Calculations(2)'!$S27</f>
        <v>0</v>
      </c>
      <c r="L22" s="9">
        <f>'Calculations(2)'!D27/'Calculations(2)'!$S27</f>
        <v>0</v>
      </c>
      <c r="M22" s="9">
        <f>'Calculations(2)'!L27/'Calculations(2)'!$S27</f>
        <v>1.0424757735069057E-2</v>
      </c>
      <c r="N22" s="9">
        <f>'Calculations(2)'!P27/'Calculations(2)'!$S27</f>
        <v>0</v>
      </c>
      <c r="O22" s="9">
        <f>'Calculations(2)'!C27/'Calculations(2)'!$S27</f>
        <v>0</v>
      </c>
      <c r="P22" s="9">
        <f>'Calculations(2)'!M27/'Calculations(2)'!$S27</f>
        <v>9.8115366918297021E-3</v>
      </c>
      <c r="Q22" s="9">
        <f>'Calculations(2)'!K27/'Calculations(2)'!$S27</f>
        <v>0</v>
      </c>
      <c r="R22" s="9">
        <f>'Calculations(2)'!B27/'Calculations(2)'!$S27</f>
        <v>0</v>
      </c>
    </row>
    <row r="23" spans="1:18" x14ac:dyDescent="0.25">
      <c r="A23" s="6" t="s">
        <v>50</v>
      </c>
      <c r="B23" s="7">
        <f>'Calculations(2)'!E18/'Calculations(2)'!$S18</f>
        <v>0.32169576059850374</v>
      </c>
      <c r="C23" s="7">
        <f>'Calculations(2)'!R18/'Calculations(2)'!$S18</f>
        <v>0.14837905236907731</v>
      </c>
      <c r="D23" s="7">
        <f>'Calculations(2)'!Q18/'Calculations(2)'!$S18</f>
        <v>0.23067331670822944</v>
      </c>
      <c r="E23" s="7">
        <f>'Calculations(2)'!N18/'Calculations(2)'!$S18</f>
        <v>1.6625103906899419E-2</v>
      </c>
      <c r="F23" s="7">
        <f>'Calculations(2)'!J18/'Calculations(2)'!$S18</f>
        <v>0</v>
      </c>
      <c r="G23" s="7">
        <f>'Calculations(2)'!G18/'Calculations(2)'!$S18</f>
        <v>0</v>
      </c>
      <c r="H23" s="7">
        <f>'Calculations(2)'!F18/'Calculations(2)'!$S18</f>
        <v>0.26683291770573564</v>
      </c>
      <c r="I23" s="7">
        <f>'Calculations(2)'!H18/'Calculations(2)'!$S18</f>
        <v>0</v>
      </c>
      <c r="J23" s="7">
        <f>'Calculations(2)'!O18/'Calculations(2)'!$S18</f>
        <v>1.5793848711554447E-2</v>
      </c>
      <c r="K23" s="7">
        <f>'Calculations(2)'!I18/'Calculations(2)'!$S18</f>
        <v>0</v>
      </c>
      <c r="L23" s="7">
        <f>'Calculations(2)'!D18/'Calculations(2)'!$S18</f>
        <v>0</v>
      </c>
      <c r="M23" s="7">
        <f>'Calculations(2)'!L18/'Calculations(2)'!$S18</f>
        <v>0</v>
      </c>
      <c r="N23" s="7">
        <f>'Calculations(2)'!P18/'Calculations(2)'!$S18</f>
        <v>0</v>
      </c>
      <c r="O23" s="7">
        <f>'Calculations(2)'!C18/'Calculations(2)'!$S18</f>
        <v>0</v>
      </c>
      <c r="P23" s="7">
        <f>'Calculations(2)'!M18/'Calculations(2)'!$S18</f>
        <v>0</v>
      </c>
      <c r="Q23" s="7">
        <f>'Calculations(2)'!K18/'Calculations(2)'!$S18</f>
        <v>0</v>
      </c>
      <c r="R23" s="7">
        <f>'Calculations(2)'!B18/'Calculations(2)'!$S18</f>
        <v>0</v>
      </c>
    </row>
    <row r="24" spans="1:18" x14ac:dyDescent="0.25">
      <c r="A24" s="8" t="s">
        <v>37</v>
      </c>
      <c r="B24" s="9">
        <f>'Calculations(2)'!E5/'Calculations(2)'!$S5</f>
        <v>0.30194493002172201</v>
      </c>
      <c r="C24" s="9">
        <f>'Calculations(2)'!R5/'Calculations(2)'!$S5</f>
        <v>0.28091524193041317</v>
      </c>
      <c r="D24" s="9">
        <f>'Calculations(2)'!Q5/'Calculations(2)'!$S5</f>
        <v>0</v>
      </c>
      <c r="E24" s="9">
        <f>'Calculations(2)'!N5/'Calculations(2)'!$S5</f>
        <v>0.12201582859051807</v>
      </c>
      <c r="F24" s="9">
        <f>'Calculations(2)'!J5/'Calculations(2)'!$S5</f>
        <v>0.16653588970153146</v>
      </c>
      <c r="G24" s="9">
        <f>'Calculations(2)'!G5/'Calculations(2)'!$S5</f>
        <v>0</v>
      </c>
      <c r="H24" s="9">
        <f>'Calculations(2)'!F5/'Calculations(2)'!$S5</f>
        <v>0</v>
      </c>
      <c r="I24" s="9">
        <f>'Calculations(2)'!H5/'Calculations(2)'!$S5</f>
        <v>0</v>
      </c>
      <c r="J24" s="9">
        <f>'Calculations(2)'!O5/'Calculations(2)'!$S5</f>
        <v>0</v>
      </c>
      <c r="K24" s="9">
        <f>'Calculations(2)'!I5/'Calculations(2)'!$S5</f>
        <v>0.12858810975581531</v>
      </c>
      <c r="L24" s="9">
        <f>'Calculations(2)'!D5/'Calculations(2)'!$S5</f>
        <v>0</v>
      </c>
      <c r="M24" s="9">
        <f>'Calculations(2)'!L5/'Calculations(2)'!$S5</f>
        <v>0</v>
      </c>
      <c r="N24" s="9">
        <f>'Calculations(2)'!P5/'Calculations(2)'!$S5</f>
        <v>0</v>
      </c>
      <c r="O24" s="9">
        <f>'Calculations(2)'!C5/'Calculations(2)'!$S5</f>
        <v>0</v>
      </c>
      <c r="P24" s="9">
        <f>'Calculations(2)'!M5/'Calculations(2)'!$S5</f>
        <v>0</v>
      </c>
      <c r="Q24" s="9">
        <f>'Calculations(2)'!K5/'Calculations(2)'!$S5</f>
        <v>0</v>
      </c>
      <c r="R24" s="9">
        <f>'Calculations(2)'!B5/'Calculations(2)'!$S5</f>
        <v>0</v>
      </c>
    </row>
    <row r="25" spans="1:18" x14ac:dyDescent="0.25">
      <c r="A25" s="6" t="s">
        <v>55</v>
      </c>
      <c r="B25" s="7">
        <f>'Calculations(2)'!E23/'Calculations(2)'!$S23</f>
        <v>0.28303154668113822</v>
      </c>
      <c r="C25" s="7">
        <f>'Calculations(2)'!R23/'Calculations(2)'!$S23</f>
        <v>0.30964641817329902</v>
      </c>
      <c r="D25" s="7">
        <f>'Calculations(2)'!Q23/'Calculations(2)'!$S23</f>
        <v>0.26007287068705653</v>
      </c>
      <c r="E25" s="7">
        <f>'Calculations(2)'!N23/'Calculations(2)'!$S23</f>
        <v>0.12344992993539007</v>
      </c>
      <c r="F25" s="7">
        <f>'Calculations(2)'!J23/'Calculations(2)'!$S23</f>
        <v>2.3799234523116157E-2</v>
      </c>
      <c r="G25" s="7">
        <f>'Calculations(2)'!G23/'Calculations(2)'!$S23</f>
        <v>0</v>
      </c>
      <c r="H25" s="7">
        <f>'Calculations(2)'!F23/'Calculations(2)'!$S23</f>
        <v>0</v>
      </c>
      <c r="I25" s="7">
        <f>'Calculations(2)'!H23/'Calculations(2)'!$S23</f>
        <v>0</v>
      </c>
      <c r="J25" s="7">
        <f>'Calculations(2)'!O23/'Calculations(2)'!$S23</f>
        <v>0</v>
      </c>
      <c r="K25" s="7">
        <f>'Calculations(2)'!I23/'Calculations(2)'!$S23</f>
        <v>0</v>
      </c>
      <c r="L25" s="7">
        <f>'Calculations(2)'!D23/'Calculations(2)'!$S23</f>
        <v>0</v>
      </c>
      <c r="M25" s="7">
        <f>'Calculations(2)'!L23/'Calculations(2)'!$S23</f>
        <v>0</v>
      </c>
      <c r="N25" s="7">
        <f>'Calculations(2)'!P23/'Calculations(2)'!$S23</f>
        <v>0</v>
      </c>
      <c r="O25" s="7">
        <f>'Calculations(2)'!C23/'Calculations(2)'!$S23</f>
        <v>0</v>
      </c>
      <c r="P25" s="7">
        <f>'Calculations(2)'!M23/'Calculations(2)'!$S23</f>
        <v>0</v>
      </c>
      <c r="Q25" s="7">
        <f>'Calculations(2)'!K23/'Calculations(2)'!$S23</f>
        <v>0</v>
      </c>
      <c r="R25" s="7">
        <f>'Calculations(2)'!B23/'Calculations(2)'!$S23</f>
        <v>0</v>
      </c>
    </row>
    <row r="26" spans="1:18" x14ac:dyDescent="0.25">
      <c r="A26" s="8" t="s">
        <v>52</v>
      </c>
      <c r="B26" s="9">
        <f>'Calculations(2)'!E20/'Calculations(2)'!$S20</f>
        <v>0.19577600428501568</v>
      </c>
      <c r="C26" s="9">
        <f>'Calculations(2)'!R20/'Calculations(2)'!$S20</f>
        <v>0.37951726187843438</v>
      </c>
      <c r="D26" s="9">
        <f>'Calculations(2)'!Q20/'Calculations(2)'!$S20</f>
        <v>0.11483124413870933</v>
      </c>
      <c r="E26" s="9">
        <f>'Calculations(2)'!N20/'Calculations(2)'!$S20</f>
        <v>0.24992682547836736</v>
      </c>
      <c r="F26" s="9">
        <f>'Calculations(2)'!J20/'Calculations(2)'!$S20</f>
        <v>0</v>
      </c>
      <c r="G26" s="9">
        <f>'Calculations(2)'!G20/'Calculations(2)'!$S20</f>
        <v>5.9948664219473258E-2</v>
      </c>
      <c r="H26" s="9">
        <f>'Calculations(2)'!F20/'Calculations(2)'!$S20</f>
        <v>0</v>
      </c>
      <c r="I26" s="9">
        <f>'Calculations(2)'!H20/'Calculations(2)'!$S20</f>
        <v>0</v>
      </c>
      <c r="J26" s="9">
        <f>'Calculations(2)'!O20/'Calculations(2)'!$S20</f>
        <v>0</v>
      </c>
      <c r="K26" s="9">
        <f>'Calculations(2)'!I20/'Calculations(2)'!$S20</f>
        <v>0</v>
      </c>
      <c r="L26" s="9">
        <f>'Calculations(2)'!D20/'Calculations(2)'!$S20</f>
        <v>0</v>
      </c>
      <c r="M26" s="9">
        <f>'Calculations(2)'!L20/'Calculations(2)'!$S20</f>
        <v>0</v>
      </c>
      <c r="N26" s="9">
        <f>'Calculations(2)'!P20/'Calculations(2)'!$S20</f>
        <v>0</v>
      </c>
      <c r="O26" s="9">
        <f>'Calculations(2)'!C20/'Calculations(2)'!$S20</f>
        <v>0</v>
      </c>
      <c r="P26" s="9">
        <f>'Calculations(2)'!M20/'Calculations(2)'!$S20</f>
        <v>0</v>
      </c>
      <c r="Q26" s="9">
        <f>'Calculations(2)'!K20/'Calculations(2)'!$S20</f>
        <v>0</v>
      </c>
      <c r="R26" s="9">
        <f>'Calculations(2)'!B20/'Calculations(2)'!$S20</f>
        <v>0</v>
      </c>
    </row>
    <row r="27" spans="1:18" x14ac:dyDescent="0.25">
      <c r="A27" s="6" t="s">
        <v>61</v>
      </c>
      <c r="B27" s="7">
        <f>'Calculations(2)'!E30/'Calculations(2)'!$S30</f>
        <v>0.18256697660595253</v>
      </c>
      <c r="C27" s="7">
        <f>'Calculations(2)'!R30/'Calculations(2)'!$S30</f>
        <v>0.32946970661911434</v>
      </c>
      <c r="D27" s="7">
        <f>'Calculations(2)'!Q30/'Calculations(2)'!$S30</f>
        <v>0.26196238271133188</v>
      </c>
      <c r="E27" s="7">
        <f>'Calculations(2)'!N30/'Calculations(2)'!$S30</f>
        <v>0</v>
      </c>
      <c r="F27" s="7">
        <f>'Calculations(2)'!J30/'Calculations(2)'!$S30</f>
        <v>2.899842907485246E-2</v>
      </c>
      <c r="G27" s="7">
        <f>'Calculations(2)'!G30/'Calculations(2)'!$S30</f>
        <v>0.12312656561796799</v>
      </c>
      <c r="H27" s="7">
        <f>'Calculations(2)'!F30/'Calculations(2)'!$S30</f>
        <v>2.7172759308792933E-2</v>
      </c>
      <c r="I27" s="7">
        <f>'Calculations(2)'!H30/'Calculations(2)'!$S30</f>
        <v>0</v>
      </c>
      <c r="J27" s="7">
        <f>'Calculations(2)'!O30/'Calculations(2)'!$S30</f>
        <v>0</v>
      </c>
      <c r="K27" s="7">
        <f>'Calculations(2)'!I30/'Calculations(2)'!$S30</f>
        <v>0</v>
      </c>
      <c r="L27" s="7">
        <f>'Calculations(2)'!D30/'Calculations(2)'!$S30</f>
        <v>0</v>
      </c>
      <c r="M27" s="7">
        <f>'Calculations(2)'!L30/'Calculations(2)'!$S30</f>
        <v>4.6703180061987856E-2</v>
      </c>
      <c r="N27" s="7">
        <f>'Calculations(2)'!P30/'Calculations(2)'!$S30</f>
        <v>0</v>
      </c>
      <c r="O27" s="7">
        <f>'Calculations(2)'!C30/'Calculations(2)'!$S30</f>
        <v>0</v>
      </c>
      <c r="P27" s="7">
        <f>'Calculations(2)'!M30/'Calculations(2)'!$S30</f>
        <v>0</v>
      </c>
      <c r="Q27" s="7">
        <f>'Calculations(2)'!K30/'Calculations(2)'!$S30</f>
        <v>0</v>
      </c>
      <c r="R27" s="7">
        <f>'Calculations(2)'!B30/'Calculations(2)'!$S30</f>
        <v>0</v>
      </c>
    </row>
    <row r="28" spans="1:18" x14ac:dyDescent="0.25">
      <c r="A28" s="8" t="s">
        <v>39</v>
      </c>
      <c r="B28" s="9">
        <f>'Calculations(2)'!E7/'Calculations(2)'!$S7</f>
        <v>0.17389355854291527</v>
      </c>
      <c r="C28" s="9">
        <f>'Calculations(2)'!R7/'Calculations(2)'!$S7</f>
        <v>0.50425706298065676</v>
      </c>
      <c r="D28" s="9">
        <f>'Calculations(2)'!Q7/'Calculations(2)'!$S7</f>
        <v>5.8913461170746646E-2</v>
      </c>
      <c r="E28" s="9">
        <f>'Calculations(2)'!N7/'Calculations(2)'!$S7</f>
        <v>7.512454780162324E-2</v>
      </c>
      <c r="F28" s="9">
        <f>'Calculations(2)'!J7/'Calculations(2)'!$S7</f>
        <v>8.5404749079740105E-2</v>
      </c>
      <c r="G28" s="9">
        <f>'Calculations(2)'!G7/'Calculations(2)'!$S7</f>
        <v>0</v>
      </c>
      <c r="H28" s="9">
        <f>'Calculations(2)'!F7/'Calculations(2)'!$S7</f>
        <v>0</v>
      </c>
      <c r="I28" s="9">
        <f>'Calculations(2)'!H7/'Calculations(2)'!$S7</f>
        <v>0</v>
      </c>
      <c r="J28" s="9">
        <f>'Calculations(2)'!O7/'Calculations(2)'!$S7</f>
        <v>0</v>
      </c>
      <c r="K28" s="9">
        <f>'Calculations(2)'!I7/'Calculations(2)'!$S7</f>
        <v>0</v>
      </c>
      <c r="L28" s="9">
        <f>'Calculations(2)'!D7/'Calculations(2)'!$S7</f>
        <v>1.5420301917175297E-2</v>
      </c>
      <c r="M28" s="9">
        <f>'Calculations(2)'!L7/'Calculations(2)'!$S7</f>
        <v>0</v>
      </c>
      <c r="N28" s="9">
        <f>'Calculations(2)'!P7/'Calculations(2)'!$S7</f>
        <v>0</v>
      </c>
      <c r="O28" s="9">
        <f>'Calculations(2)'!C7/'Calculations(2)'!$S7</f>
        <v>8.6986318507142696E-2</v>
      </c>
      <c r="P28" s="9">
        <f>'Calculations(2)'!M7/'Calculations(2)'!$S7</f>
        <v>0</v>
      </c>
      <c r="Q28" s="9">
        <f>'Calculations(2)'!K7/'Calculations(2)'!$S7</f>
        <v>0</v>
      </c>
      <c r="R28" s="9">
        <f>'Calculations(2)'!B7/'Calculations(2)'!$S7</f>
        <v>0</v>
      </c>
    </row>
    <row r="29" spans="1:18" x14ac:dyDescent="0.25">
      <c r="A29" s="6" t="s">
        <v>43</v>
      </c>
      <c r="B29" s="7">
        <f>'Calculations(2)'!E11/'Calculations(2)'!$S11</f>
        <v>0.17264576604133897</v>
      </c>
      <c r="C29" s="7">
        <f>'Calculations(2)'!R11/'Calculations(2)'!$S11</f>
        <v>0.48605379712620572</v>
      </c>
      <c r="D29" s="7">
        <f>'Calculations(2)'!Q11/'Calculations(2)'!$S11</f>
        <v>0.14882359446368376</v>
      </c>
      <c r="E29" s="7">
        <f>'Calculations(2)'!N11/'Calculations(2)'!$S11</f>
        <v>6.4445374357277804E-2</v>
      </c>
      <c r="F29" s="7">
        <f>'Calculations(2)'!J11/'Calculations(2)'!$S11</f>
        <v>0</v>
      </c>
      <c r="G29" s="7">
        <f>'Calculations(2)'!G11/'Calculations(2)'!$S11</f>
        <v>0</v>
      </c>
      <c r="H29" s="7">
        <f>'Calculations(2)'!F11/'Calculations(2)'!$S11</f>
        <v>0</v>
      </c>
      <c r="I29" s="7">
        <f>'Calculations(2)'!H11/'Calculations(2)'!$S11</f>
        <v>0.11600167384310005</v>
      </c>
      <c r="J29" s="7">
        <f>'Calculations(2)'!O11/'Calculations(2)'!$S11</f>
        <v>0</v>
      </c>
      <c r="K29" s="7">
        <f>'Calculations(2)'!I11/'Calculations(2)'!$S11</f>
        <v>0</v>
      </c>
      <c r="L29" s="7">
        <f>'Calculations(2)'!D11/'Calculations(2)'!$S11</f>
        <v>0</v>
      </c>
      <c r="M29" s="7">
        <f>'Calculations(2)'!L11/'Calculations(2)'!$S11</f>
        <v>0</v>
      </c>
      <c r="N29" s="7">
        <f>'Calculations(2)'!P11/'Calculations(2)'!$S11</f>
        <v>0</v>
      </c>
      <c r="O29" s="7">
        <f>'Calculations(2)'!C11/'Calculations(2)'!$S11</f>
        <v>1.2029794168393702E-2</v>
      </c>
      <c r="P29" s="7">
        <f>'Calculations(2)'!M11/'Calculations(2)'!$S11</f>
        <v>0</v>
      </c>
      <c r="Q29" s="7">
        <f>'Calculations(2)'!K11/'Calculations(2)'!$S11</f>
        <v>0</v>
      </c>
      <c r="R29" s="7">
        <f>'Calculations(2)'!B11/'Calculations(2)'!$S11</f>
        <v>0</v>
      </c>
    </row>
    <row r="30" spans="1:18" x14ac:dyDescent="0.25">
      <c r="A30" s="8" t="s">
        <v>47</v>
      </c>
      <c r="B30" s="9">
        <f>'Calculations(2)'!E15/'Calculations(2)'!$S15</f>
        <v>0.15655804451753882</v>
      </c>
      <c r="C30" s="9">
        <f>'Calculations(2)'!R15/'Calculations(2)'!$S15</f>
        <v>0.38023970959690828</v>
      </c>
      <c r="D30" s="9">
        <f>'Calculations(2)'!Q15/'Calculations(2)'!$S15</f>
        <v>0.22189329144218103</v>
      </c>
      <c r="E30" s="9">
        <f>'Calculations(2)'!N15/'Calculations(2)'!$S15</f>
        <v>0.1658035983276297</v>
      </c>
      <c r="F30" s="9">
        <f>'Calculations(2)'!J15/'Calculations(2)'!$S15</f>
        <v>0</v>
      </c>
      <c r="G30" s="9">
        <f>'Calculations(2)'!G15/'Calculations(2)'!$S15</f>
        <v>0</v>
      </c>
      <c r="H30" s="9">
        <f>'Calculations(2)'!F15/'Calculations(2)'!$S15</f>
        <v>0</v>
      </c>
      <c r="I30" s="9">
        <f>'Calculations(2)'!H15/'Calculations(2)'!$S15</f>
        <v>2.4654810160242336E-2</v>
      </c>
      <c r="J30" s="9">
        <f>'Calculations(2)'!O15/'Calculations(2)'!$S15</f>
        <v>0</v>
      </c>
      <c r="K30" s="9">
        <f>'Calculations(2)'!I15/'Calculations(2)'!$S15</f>
        <v>0</v>
      </c>
      <c r="L30" s="9">
        <f>'Calculations(2)'!D15/'Calculations(2)'!$S15</f>
        <v>0</v>
      </c>
      <c r="M30" s="9">
        <f>'Calculations(2)'!L15/'Calculations(2)'!$S15</f>
        <v>0</v>
      </c>
      <c r="N30" s="9">
        <f>'Calculations(2)'!P15/'Calculations(2)'!$S15</f>
        <v>0</v>
      </c>
      <c r="O30" s="9">
        <f>'Calculations(2)'!C15/'Calculations(2)'!$S15</f>
        <v>0</v>
      </c>
      <c r="P30" s="9">
        <f>'Calculations(2)'!M15/'Calculations(2)'!$S15</f>
        <v>5.0850545955499815E-2</v>
      </c>
      <c r="Q30" s="9">
        <f>'Calculations(2)'!K15/'Calculations(2)'!$S15</f>
        <v>0</v>
      </c>
      <c r="R30" s="9">
        <f>'Calculations(2)'!B15/'Calculations(2)'!$S15</f>
        <v>0</v>
      </c>
    </row>
    <row r="31" spans="1:18" x14ac:dyDescent="0.25">
      <c r="A31" s="6" t="s">
        <v>35</v>
      </c>
      <c r="B31" s="7">
        <f>'Calculations(2)'!E3/'Calculations(2)'!$S3</f>
        <v>0.12609654640946114</v>
      </c>
      <c r="C31" s="7">
        <f>'Calculations(2)'!R3/'Calculations(2)'!$S3</f>
        <v>0.38017351008570777</v>
      </c>
      <c r="D31" s="7">
        <f>'Calculations(2)'!Q3/'Calculations(2)'!$S3</f>
        <v>0.18544182083086011</v>
      </c>
      <c r="E31" s="7">
        <f>'Calculations(2)'!N3/'Calculations(2)'!$S3</f>
        <v>6.5004891327005682E-2</v>
      </c>
      <c r="F31" s="7">
        <f>'Calculations(2)'!J3/'Calculations(2)'!$S3</f>
        <v>6.791555810284175E-2</v>
      </c>
      <c r="G31" s="7">
        <f>'Calculations(2)'!G3/'Calculations(2)'!$S3</f>
        <v>0.16372500614077923</v>
      </c>
      <c r="H31" s="7">
        <f>'Calculations(2)'!F3/'Calculations(2)'!$S3</f>
        <v>0</v>
      </c>
      <c r="I31" s="7">
        <f>'Calculations(2)'!H3/'Calculations(2)'!$S3</f>
        <v>1.1642667103344301E-2</v>
      </c>
      <c r="J31" s="7">
        <f>'Calculations(2)'!O3/'Calculations(2)'!$S3</f>
        <v>0</v>
      </c>
      <c r="K31" s="7">
        <f>'Calculations(2)'!I3/'Calculations(2)'!$S3</f>
        <v>0</v>
      </c>
      <c r="L31" s="7">
        <f>'Calculations(2)'!D3/'Calculations(2)'!$S3</f>
        <v>0</v>
      </c>
      <c r="M31" s="7">
        <f>'Calculations(2)'!L3/'Calculations(2)'!$S3</f>
        <v>0</v>
      </c>
      <c r="N31" s="7">
        <f>'Calculations(2)'!P3/'Calculations(2)'!$S3</f>
        <v>0</v>
      </c>
      <c r="O31" s="7">
        <f>'Calculations(2)'!C3/'Calculations(2)'!$S3</f>
        <v>0</v>
      </c>
      <c r="P31" s="7">
        <f>'Calculations(2)'!M3/'Calculations(2)'!$S3</f>
        <v>0</v>
      </c>
      <c r="Q31" s="7">
        <f>'Calculations(2)'!K3/'Calculations(2)'!$S3</f>
        <v>0</v>
      </c>
      <c r="R31" s="7">
        <f>'Calculations(2)'!B3/'Calculations(2)'!$S3</f>
        <v>0</v>
      </c>
    </row>
    <row r="32" spans="1:18" x14ac:dyDescent="0.25">
      <c r="A32" s="8" t="s">
        <v>34</v>
      </c>
      <c r="B32" s="9">
        <f>'Calculations(2)'!E2/'Calculations(2)'!$S2</f>
        <v>0.10065235724360287</v>
      </c>
      <c r="C32" s="9">
        <f>'Calculations(2)'!R2/'Calculations(2)'!$S2</f>
        <v>0.58911688146415042</v>
      </c>
      <c r="D32" s="9">
        <f>'Calculations(2)'!Q2/'Calculations(2)'!$S2</f>
        <v>1.0465494625274482E-2</v>
      </c>
      <c r="E32" s="9">
        <f>'Calculations(2)'!N2/'Calculations(2)'!$S2</f>
        <v>1.0116641132328623E-2</v>
      </c>
      <c r="F32" s="9">
        <f>'Calculations(2)'!J2/'Calculations(2)'!$S2</f>
        <v>9.686319822695573E-2</v>
      </c>
      <c r="G32" s="9">
        <f>'Calculations(2)'!G2/'Calculations(2)'!$S2</f>
        <v>0.1156712563846127</v>
      </c>
      <c r="H32" s="9">
        <f>'Calculations(2)'!F2/'Calculations(2)'!$S2</f>
        <v>7.711417092307514E-2</v>
      </c>
      <c r="I32" s="9">
        <f>'Calculations(2)'!H2/'Calculations(2)'!$S2</f>
        <v>0</v>
      </c>
      <c r="J32" s="9">
        <f>'Calculations(2)'!O2/'Calculations(2)'!$S2</f>
        <v>0</v>
      </c>
      <c r="K32" s="9">
        <f>'Calculations(2)'!I2/'Calculations(2)'!$S2</f>
        <v>0</v>
      </c>
      <c r="L32" s="9">
        <f>'Calculations(2)'!D2/'Calculations(2)'!$S2</f>
        <v>0</v>
      </c>
      <c r="M32" s="9">
        <f>'Calculations(2)'!L2/'Calculations(2)'!$S2</f>
        <v>0</v>
      </c>
      <c r="N32" s="9">
        <f>'Calculations(2)'!P2/'Calculations(2)'!$S2</f>
        <v>0</v>
      </c>
      <c r="O32" s="9">
        <f>'Calculations(2)'!C2/'Calculations(2)'!$S2</f>
        <v>0</v>
      </c>
      <c r="P32" s="9">
        <f>'Calculations(2)'!M2/'Calculations(2)'!$S2</f>
        <v>0</v>
      </c>
      <c r="Q32" s="9">
        <f>'Calculations(2)'!K2/'Calculations(2)'!$S2</f>
        <v>0</v>
      </c>
      <c r="R32" s="9">
        <f>'Calculations(2)'!B2/'Calculations(2)'!$S2</f>
        <v>0</v>
      </c>
    </row>
    <row r="33" spans="1:18" s="5" customFormat="1" x14ac:dyDescent="0.25">
      <c r="A33" s="11" t="s">
        <v>65</v>
      </c>
      <c r="B33" s="12">
        <f>'Calculations(2)'!E34/'Calculations(2)'!$S34</f>
        <v>0.38951261813890053</v>
      </c>
      <c r="C33" s="12">
        <f>'Calculations(2)'!R34/'Calculations(2)'!$S34</f>
        <v>0.28341750610371236</v>
      </c>
      <c r="D33" s="12">
        <f>'Calculations(2)'!Q34/'Calculations(2)'!$S34</f>
        <v>9.0260451278951159E-2</v>
      </c>
      <c r="E33" s="12">
        <f>'Calculations(2)'!N34/'Calculations(2)'!$S34</f>
        <v>8.0100243345610847E-2</v>
      </c>
      <c r="F33" s="12">
        <f>'Calculations(2)'!J34/'Calculations(2)'!$S34</f>
        <v>6.0874386379067558E-2</v>
      </c>
      <c r="G33" s="12">
        <f>'Calculations(2)'!G34/'Calculations(2)'!$S34</f>
        <v>2.8810764229852133E-2</v>
      </c>
      <c r="H33" s="12">
        <f>'Calculations(2)'!F34/'Calculations(2)'!$S34</f>
        <v>2.0949376357044667E-2</v>
      </c>
      <c r="I33" s="12">
        <f>'Calculations(2)'!H34/'Calculations(2)'!$S34</f>
        <v>1.6216570311603257E-2</v>
      </c>
      <c r="J33" s="12">
        <f>'Calculations(2)'!O34/'Calculations(2)'!$S34</f>
        <v>7.4238104802898681E-3</v>
      </c>
      <c r="K33" s="12">
        <f>'Calculations(2)'!I34/'Calculations(2)'!$S34</f>
        <v>5.0676782223760177E-3</v>
      </c>
      <c r="L33" s="12">
        <f>'Calculations(2)'!D34/'Calculations(2)'!$S34</f>
        <v>4.78388824192296E-3</v>
      </c>
      <c r="M33" s="12">
        <f>'Calculations(2)'!L34/'Calculations(2)'!$S34</f>
        <v>3.9933304392323014E-3</v>
      </c>
      <c r="N33" s="12">
        <f>'Calculations(2)'!P34/'Calculations(2)'!$S34</f>
        <v>2.8378998045305698E-3</v>
      </c>
      <c r="O33" s="12">
        <f>'Calculations(2)'!C34/'Calculations(2)'!$S34</f>
        <v>2.589245456143148E-3</v>
      </c>
      <c r="P33" s="12">
        <f>'Calculations(2)'!M34/'Calculations(2)'!$S34</f>
        <v>1.9966652196161507E-3</v>
      </c>
      <c r="Q33" s="12">
        <f>'Calculations(2)'!K34/'Calculations(2)'!$S34</f>
        <v>8.5136994135917088E-4</v>
      </c>
      <c r="R33" s="12">
        <f>'Calculations(2)'!B34/'Calculations(2)'!$S34</f>
        <v>3.1419604978731309E-4</v>
      </c>
    </row>
    <row r="34" spans="1:18" x14ac:dyDescent="0.25">
      <c r="A34" s="8"/>
      <c r="B34" s="13" t="s">
        <v>19</v>
      </c>
      <c r="C34" s="13" t="s">
        <v>32</v>
      </c>
      <c r="D34" s="13" t="s">
        <v>31</v>
      </c>
      <c r="E34" s="13" t="s">
        <v>28</v>
      </c>
      <c r="F34" s="13" t="s">
        <v>24</v>
      </c>
      <c r="G34" s="13" t="s">
        <v>21</v>
      </c>
      <c r="H34" s="13" t="s">
        <v>20</v>
      </c>
      <c r="I34" s="13" t="s">
        <v>22</v>
      </c>
      <c r="J34" s="13" t="s">
        <v>29</v>
      </c>
      <c r="K34" s="13" t="s">
        <v>23</v>
      </c>
      <c r="L34" s="13" t="s">
        <v>18</v>
      </c>
      <c r="M34" s="13" t="s">
        <v>26</v>
      </c>
      <c r="N34" s="13" t="s">
        <v>30</v>
      </c>
      <c r="O34" s="13" t="s">
        <v>311</v>
      </c>
      <c r="P34" s="13" t="s">
        <v>27</v>
      </c>
      <c r="Q34" s="13" t="s">
        <v>25</v>
      </c>
      <c r="R34" s="13" t="s">
        <v>17</v>
      </c>
    </row>
    <row r="35" spans="1:18" x14ac:dyDescent="0.25">
      <c r="A35" s="10" t="s">
        <v>66</v>
      </c>
      <c r="B35" s="14">
        <f>COUNTIF(Database!$F2:$F1054,B34)</f>
        <v>263</v>
      </c>
      <c r="C35" s="14">
        <f>COUNTIF(Database!$F2:$F1054,C34)</f>
        <v>192</v>
      </c>
      <c r="D35" s="14">
        <f>COUNTIF(Database!$F2:$F1054,D34)</f>
        <v>57</v>
      </c>
      <c r="E35" s="14">
        <f>COUNTIF(Database!$F2:$F1054,E34)</f>
        <v>46</v>
      </c>
      <c r="F35" s="14">
        <f>COUNTIF(Database!$F2:$F1054,F34)</f>
        <v>37</v>
      </c>
      <c r="G35" s="14">
        <f>COUNTIF(Database!$F2:$F1054,G34)</f>
        <v>16</v>
      </c>
      <c r="H35" s="14">
        <f>COUNTIF(Database!$F2:$F1054,H34)</f>
        <v>11</v>
      </c>
      <c r="I35" s="14">
        <f>COUNTIF(Database!$F2:$F1054,I34)</f>
        <v>6</v>
      </c>
      <c r="J35" s="14">
        <f>COUNTIF(Database!$F2:$F1054,J34)</f>
        <v>6</v>
      </c>
      <c r="K35" s="14">
        <f>COUNTIF(Database!$F2:$F1054,K34)</f>
        <v>2</v>
      </c>
      <c r="L35" s="14">
        <f>COUNTIF(Database!$F2:$F1054,L34)</f>
        <v>5</v>
      </c>
      <c r="M35" s="14">
        <f>COUNTIF(Database!$F2:$F1054,M34)</f>
        <v>5</v>
      </c>
      <c r="N35" s="14">
        <f>COUNTIF(Database!$F2:$F1054,N34)</f>
        <v>1</v>
      </c>
      <c r="O35" s="14">
        <f>COUNTIF(Database!$F2:$F1054,O34)</f>
        <v>2</v>
      </c>
      <c r="P35" s="14">
        <f>COUNTIF(Database!$F2:$F1054,P34)</f>
        <v>2</v>
      </c>
      <c r="Q35" s="14">
        <f>COUNTIF(Database!$F2:$F1054,Q34)</f>
        <v>1</v>
      </c>
      <c r="R35" s="14">
        <f>COUNTIF(Database!$F2:$F1054,R34)</f>
        <v>1</v>
      </c>
    </row>
  </sheetData>
  <sortState xmlns:xlrd2="http://schemas.microsoft.com/office/spreadsheetml/2017/richdata2" ref="A1:S32">
    <sortCondition descending="1" ref="B1:B32"/>
  </sortState>
  <pageMargins left="0.25" right="0.25" top="0.75" bottom="0.75" header="0.3" footer="0.3"/>
  <pageSetup scale="73"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52"/>
  <sheetViews>
    <sheetView workbookViewId="0">
      <selection activeCell="A26" sqref="A26"/>
    </sheetView>
  </sheetViews>
  <sheetFormatPr defaultRowHeight="15" x14ac:dyDescent="0.25"/>
  <cols>
    <col min="2" max="2" width="5.7109375" customWidth="1"/>
    <col min="3" max="3" width="14.85546875" hidden="1" customWidth="1"/>
    <col min="4" max="4" width="6.42578125" customWidth="1"/>
    <col min="5" max="5" width="8.28515625" customWidth="1"/>
  </cols>
  <sheetData>
    <row r="1" spans="1:5" x14ac:dyDescent="0.25">
      <c r="A1" s="22" t="s">
        <v>67</v>
      </c>
      <c r="B1" s="19"/>
      <c r="C1" s="19"/>
      <c r="D1" s="19"/>
      <c r="E1" s="22">
        <f>SUM(E2:E14)</f>
        <v>263</v>
      </c>
    </row>
    <row r="2" spans="1:5" x14ac:dyDescent="0.25">
      <c r="A2">
        <v>1</v>
      </c>
      <c r="B2" t="s">
        <v>68</v>
      </c>
      <c r="C2" s="1">
        <f>SUMIF(Database!E$2:E$815,B2,Database!G$2:G$815)</f>
        <v>476437527</v>
      </c>
      <c r="D2" s="17">
        <f t="shared" ref="D2" si="0">C2/SUM(C$2:C$14)</f>
        <v>0.4958878285251539</v>
      </c>
      <c r="E2">
        <f>COUNTIF(Database!E$2:E$815,B2)</f>
        <v>121</v>
      </c>
    </row>
    <row r="3" spans="1:5" x14ac:dyDescent="0.25">
      <c r="A3" s="19">
        <v>2</v>
      </c>
      <c r="B3" s="19" t="s">
        <v>71</v>
      </c>
      <c r="C3" s="20">
        <f>SUMIF(Database!E$2:E$815,B3,Database!G$2:G$815)</f>
        <v>120894772</v>
      </c>
      <c r="D3" s="21">
        <f t="shared" ref="D3:D14" si="1">C3/SUM(C$2:C$14)</f>
        <v>0.12583023496199863</v>
      </c>
      <c r="E3" s="19">
        <f>COUNTIF(Database!E$2:E$815,B3)</f>
        <v>37</v>
      </c>
    </row>
    <row r="4" spans="1:5" x14ac:dyDescent="0.25">
      <c r="A4">
        <v>3</v>
      </c>
      <c r="B4" t="s">
        <v>70</v>
      </c>
      <c r="C4" s="1">
        <f>SUMIF(Database!E$2:E$815,B4,Database!G$2:G$815)</f>
        <v>98876875</v>
      </c>
      <c r="D4" s="17">
        <f t="shared" si="1"/>
        <v>0.10291346935629417</v>
      </c>
      <c r="E4">
        <f>COUNTIF(Database!E$2:E$815,B4)</f>
        <v>34</v>
      </c>
    </row>
    <row r="5" spans="1:5" x14ac:dyDescent="0.25">
      <c r="A5" s="19">
        <v>4</v>
      </c>
      <c r="B5" s="19" t="s">
        <v>69</v>
      </c>
      <c r="C5" s="20">
        <f>SUMIF(Database!E$2:E$815,B5,Database!G$2:G$815)</f>
        <v>89859218</v>
      </c>
      <c r="D5" s="21">
        <f t="shared" si="1"/>
        <v>9.352767144009716E-2</v>
      </c>
      <c r="E5" s="19">
        <f>COUNTIF(Database!E$2:E$815,B5)</f>
        <v>23</v>
      </c>
    </row>
    <row r="6" spans="1:5" x14ac:dyDescent="0.25">
      <c r="A6">
        <v>5</v>
      </c>
      <c r="B6" t="s">
        <v>73</v>
      </c>
      <c r="C6" s="1">
        <f>SUMIF(Database!E$2:E$815,B6,Database!G$2:G$815)</f>
        <v>61720000</v>
      </c>
      <c r="D6" s="17">
        <f t="shared" si="1"/>
        <v>6.4239685251687773E-2</v>
      </c>
      <c r="E6">
        <f>COUNTIF(Database!E$2:E$815,B6)</f>
        <v>17</v>
      </c>
    </row>
    <row r="7" spans="1:5" x14ac:dyDescent="0.25">
      <c r="A7" s="19">
        <v>6</v>
      </c>
      <c r="B7" s="19" t="s">
        <v>72</v>
      </c>
      <c r="C7" s="20">
        <f>SUMIF(Database!E$2:E$815,B7,Database!G$2:G$815)</f>
        <v>55838420</v>
      </c>
      <c r="D7" s="21">
        <f t="shared" si="1"/>
        <v>5.8117992964218206E-2</v>
      </c>
      <c r="E7" s="19">
        <f>COUNTIF(Database!E$2:E$815,B7)</f>
        <v>18</v>
      </c>
    </row>
    <row r="8" spans="1:5" x14ac:dyDescent="0.25">
      <c r="A8">
        <v>7</v>
      </c>
      <c r="B8" t="s">
        <v>74</v>
      </c>
      <c r="C8" s="1">
        <f>SUMIF(Database!E$2:E$815,B8,Database!G$2:G$815)</f>
        <v>30825000</v>
      </c>
      <c r="D8" s="17">
        <f t="shared" si="1"/>
        <v>3.2083413769981785E-2</v>
      </c>
      <c r="E8">
        <f>COUNTIF(Database!E$2:E$815,B8)</f>
        <v>6</v>
      </c>
    </row>
    <row r="9" spans="1:5" x14ac:dyDescent="0.25">
      <c r="A9" s="19">
        <v>8</v>
      </c>
      <c r="B9" s="19" t="s">
        <v>76</v>
      </c>
      <c r="C9" s="20">
        <f>SUMIF(Database!E$2:E$815,B9,Database!G$2:G$815)</f>
        <v>10600000</v>
      </c>
      <c r="D9" s="21">
        <f t="shared" si="1"/>
        <v>1.1032739203951562E-2</v>
      </c>
      <c r="E9" s="19">
        <f>COUNTIF(Database!E$2:E$815,B9)</f>
        <v>2</v>
      </c>
    </row>
    <row r="10" spans="1:5" x14ac:dyDescent="0.25">
      <c r="A10">
        <v>9</v>
      </c>
      <c r="B10" t="s">
        <v>77</v>
      </c>
      <c r="C10" s="1">
        <f>SUMIF(Database!E$2:E$815,B10,Database!G$2:G$815)</f>
        <v>7850000</v>
      </c>
      <c r="D10" s="17">
        <f t="shared" si="1"/>
        <v>8.1704719576433747E-3</v>
      </c>
      <c r="E10">
        <f>COUNTIF(Database!E$2:E$815,B10)</f>
        <v>3</v>
      </c>
    </row>
    <row r="11" spans="1:5" x14ac:dyDescent="0.25">
      <c r="A11" s="19">
        <v>10</v>
      </c>
      <c r="B11" s="19" t="s">
        <v>78</v>
      </c>
      <c r="C11" s="20">
        <f>SUMIF(Database!E$2:E$815,B11,Database!G$2:G$815)</f>
        <v>7100000</v>
      </c>
      <c r="D11" s="21">
        <f t="shared" si="1"/>
        <v>7.3898536177411413E-3</v>
      </c>
      <c r="E11" s="19">
        <f>COUNTIF(Database!E$2:E$815,B11)</f>
        <v>1</v>
      </c>
    </row>
    <row r="12" spans="1:5" x14ac:dyDescent="0.25">
      <c r="A12" s="18">
        <v>11</v>
      </c>
      <c r="B12" t="s">
        <v>75</v>
      </c>
      <c r="C12" s="1">
        <f>SUMIF(Database!E$2:E$815,B12,Database!G$2:G$815)</f>
        <v>775000</v>
      </c>
      <c r="D12" s="17">
        <f t="shared" si="1"/>
        <v>8.0663895123230759E-4</v>
      </c>
      <c r="E12">
        <f>COUNTIF(Database!E$2:E$815,B12)</f>
        <v>1</v>
      </c>
    </row>
    <row r="13" spans="1:5" x14ac:dyDescent="0.25">
      <c r="A13" s="23" t="s">
        <v>79</v>
      </c>
      <c r="B13" s="19" t="s">
        <v>80</v>
      </c>
      <c r="C13" s="20">
        <f>SUMIF(Database!E$2:E$815,B13,Database!G$2:G$815)</f>
        <v>0</v>
      </c>
      <c r="D13" s="21">
        <f t="shared" si="1"/>
        <v>0</v>
      </c>
      <c r="E13" s="19">
        <f>COUNTIF(Database!E$2:E$815,B13)</f>
        <v>0</v>
      </c>
    </row>
    <row r="14" spans="1:5" x14ac:dyDescent="0.25">
      <c r="A14" s="18" t="s">
        <v>79</v>
      </c>
      <c r="B14" t="s">
        <v>81</v>
      </c>
      <c r="C14" s="1">
        <f>SUMIF(Database!E$2:E$815,B14,Database!G$2:G$815)</f>
        <v>0</v>
      </c>
      <c r="D14" s="17">
        <f t="shared" si="1"/>
        <v>0</v>
      </c>
      <c r="E14">
        <f>COUNTIF(Database!E$2:E$815,B14)</f>
        <v>0</v>
      </c>
    </row>
    <row r="15" spans="1:5" x14ac:dyDescent="0.25">
      <c r="C15" s="1"/>
      <c r="D15" s="1"/>
    </row>
    <row r="16" spans="1:5" x14ac:dyDescent="0.25">
      <c r="A16" s="22" t="s">
        <v>82</v>
      </c>
      <c r="B16" s="19"/>
      <c r="C16" s="20"/>
      <c r="D16" s="20"/>
      <c r="E16" s="22">
        <f>SUM(E17:E71)</f>
        <v>189</v>
      </c>
    </row>
    <row r="17" spans="1:5" x14ac:dyDescent="0.25">
      <c r="A17" s="18">
        <v>1</v>
      </c>
      <c r="B17" t="s">
        <v>83</v>
      </c>
      <c r="C17" s="1">
        <f>SUMIF(Database!E$2:E$815,B17,Database!G$2:G$815)</f>
        <v>120375834</v>
      </c>
      <c r="D17" s="17">
        <f t="shared" ref="D17" si="2">C17/SUM(C$17:C$71)</f>
        <v>0.17424150682576875</v>
      </c>
      <c r="E17">
        <f>COUNTIF(Database!E$2:E$815,B17)</f>
        <v>35</v>
      </c>
    </row>
    <row r="18" spans="1:5" x14ac:dyDescent="0.25">
      <c r="A18" s="23">
        <f t="shared" ref="A18:A44" si="3">A17+1</f>
        <v>2</v>
      </c>
      <c r="B18" s="19" t="s">
        <v>84</v>
      </c>
      <c r="C18" s="20">
        <f>SUMIF(Database!E$2:E$815,B18,Database!G$2:G$815)</f>
        <v>88103774</v>
      </c>
      <c r="D18" s="21">
        <f t="shared" ref="D18:D49" si="4">C18/SUM(C$17:C$71)</f>
        <v>0.12752837366673603</v>
      </c>
      <c r="E18" s="19">
        <f>COUNTIF(Database!E$2:E$815,B18)</f>
        <v>19</v>
      </c>
    </row>
    <row r="19" spans="1:5" x14ac:dyDescent="0.25">
      <c r="A19" s="18">
        <f t="shared" si="3"/>
        <v>3</v>
      </c>
      <c r="B19" t="s">
        <v>86</v>
      </c>
      <c r="C19" s="1">
        <f>SUMIF(Database!E$2:E$815,B19,Database!G$2:G$815)</f>
        <v>85641972</v>
      </c>
      <c r="D19" s="17">
        <f t="shared" si="4"/>
        <v>0.12396496666274641</v>
      </c>
      <c r="E19">
        <f>COUNTIF(Database!E$2:E$815,B19)</f>
        <v>21</v>
      </c>
    </row>
    <row r="20" spans="1:5" x14ac:dyDescent="0.25">
      <c r="A20" s="23">
        <f t="shared" si="3"/>
        <v>4</v>
      </c>
      <c r="B20" s="19" t="s">
        <v>85</v>
      </c>
      <c r="C20" s="20">
        <f>SUMIF(Database!E$2:E$815,B20,Database!G$2:G$815)</f>
        <v>68934396</v>
      </c>
      <c r="D20" s="21">
        <f t="shared" si="4"/>
        <v>9.9781099179460278E-2</v>
      </c>
      <c r="E20" s="19">
        <f>COUNTIF(Database!E$2:E$815,B20)</f>
        <v>19</v>
      </c>
    </row>
    <row r="21" spans="1:5" x14ac:dyDescent="0.25">
      <c r="A21" s="18">
        <f t="shared" si="3"/>
        <v>5</v>
      </c>
      <c r="B21" t="s">
        <v>90</v>
      </c>
      <c r="C21" s="1">
        <f>SUMIF(Database!E$2:E$815,B21,Database!G$2:G$815)</f>
        <v>42850000</v>
      </c>
      <c r="D21" s="17">
        <f t="shared" si="4"/>
        <v>6.2024480490695422E-2</v>
      </c>
      <c r="E21">
        <f>COUNTIF(Database!E$2:E$815,B21)</f>
        <v>9</v>
      </c>
    </row>
    <row r="22" spans="1:5" x14ac:dyDescent="0.25">
      <c r="A22" s="23">
        <f t="shared" si="3"/>
        <v>6</v>
      </c>
      <c r="B22" s="19" t="s">
        <v>88</v>
      </c>
      <c r="C22" s="20">
        <f>SUMIF(Database!E$2:E$815,B22,Database!G$2:G$815)</f>
        <v>28834010</v>
      </c>
      <c r="D22" s="21">
        <f t="shared" si="4"/>
        <v>4.1736627554574489E-2</v>
      </c>
      <c r="E22" s="19">
        <f>COUNTIF(Database!E$2:E$815,B22)</f>
        <v>8</v>
      </c>
    </row>
    <row r="23" spans="1:5" x14ac:dyDescent="0.25">
      <c r="A23" s="18">
        <f t="shared" si="3"/>
        <v>7</v>
      </c>
      <c r="B23" t="s">
        <v>96</v>
      </c>
      <c r="C23" s="1">
        <f>SUMIF(Database!E$2:E$815,B23,Database!G$2:G$815)</f>
        <v>27922381</v>
      </c>
      <c r="D23" s="17">
        <f t="shared" si="4"/>
        <v>4.0417063607660786E-2</v>
      </c>
      <c r="E23">
        <f>COUNTIF(Database!E$2:E$815,B23)</f>
        <v>7</v>
      </c>
    </row>
    <row r="24" spans="1:5" x14ac:dyDescent="0.25">
      <c r="A24" s="23">
        <f t="shared" si="3"/>
        <v>8</v>
      </c>
      <c r="B24" s="19" t="s">
        <v>100</v>
      </c>
      <c r="C24" s="20">
        <f>SUMIF(Database!E$2:E$815,B24,Database!G$2:G$815)</f>
        <v>27780774</v>
      </c>
      <c r="D24" s="21">
        <f t="shared" si="4"/>
        <v>4.0212090431258313E-2</v>
      </c>
      <c r="E24" s="19">
        <f>COUNTIF(Database!E$2:E$815,B24)</f>
        <v>6</v>
      </c>
    </row>
    <row r="25" spans="1:5" x14ac:dyDescent="0.25">
      <c r="A25" s="18">
        <f t="shared" si="3"/>
        <v>9</v>
      </c>
      <c r="B25" t="s">
        <v>89</v>
      </c>
      <c r="C25" s="1">
        <f>SUMIF(Database!E$2:E$815,B25,Database!G$2:G$815)</f>
        <v>23226667</v>
      </c>
      <c r="D25" s="17">
        <f t="shared" si="4"/>
        <v>3.3620115617395079E-2</v>
      </c>
      <c r="E25">
        <f>COUNTIF(Database!E$2:E$815,B25)</f>
        <v>7</v>
      </c>
    </row>
    <row r="26" spans="1:5" x14ac:dyDescent="0.25">
      <c r="A26" s="23">
        <f t="shared" si="3"/>
        <v>10</v>
      </c>
      <c r="B26" s="19" t="s">
        <v>95</v>
      </c>
      <c r="C26" s="20">
        <f>SUMIF(Database!E$2:E$815,B26,Database!G$2:G$815)</f>
        <v>20705833</v>
      </c>
      <c r="D26" s="21">
        <f t="shared" si="4"/>
        <v>2.9971261025719894E-2</v>
      </c>
      <c r="E26" s="19">
        <f>COUNTIF(Database!E$2:E$815,B26)</f>
        <v>5</v>
      </c>
    </row>
    <row r="27" spans="1:5" x14ac:dyDescent="0.25">
      <c r="A27" s="18">
        <f t="shared" si="3"/>
        <v>11</v>
      </c>
      <c r="B27" t="s">
        <v>93</v>
      </c>
      <c r="C27" s="1">
        <f>SUMIF(Database!E$2:E$815,B27,Database!G$2:G$815)</f>
        <v>20650000</v>
      </c>
      <c r="D27" s="17">
        <f t="shared" si="4"/>
        <v>2.9890443923754038E-2</v>
      </c>
      <c r="E27">
        <f>COUNTIF(Database!E$2:E$815,B27)</f>
        <v>9</v>
      </c>
    </row>
    <row r="28" spans="1:5" x14ac:dyDescent="0.25">
      <c r="A28" s="23">
        <f t="shared" si="3"/>
        <v>12</v>
      </c>
      <c r="B28" s="19" t="s">
        <v>92</v>
      </c>
      <c r="C28" s="20">
        <f>SUMIF(Database!E$2:E$815,B28,Database!G$2:G$815)</f>
        <v>19260714</v>
      </c>
      <c r="D28" s="21">
        <f t="shared" si="4"/>
        <v>2.78794814406036E-2</v>
      </c>
      <c r="E28" s="19">
        <f>COUNTIF(Database!E$2:E$815,B28)</f>
        <v>5</v>
      </c>
    </row>
    <row r="29" spans="1:5" x14ac:dyDescent="0.25">
      <c r="A29" s="18">
        <f t="shared" si="3"/>
        <v>13</v>
      </c>
      <c r="B29" t="s">
        <v>87</v>
      </c>
      <c r="C29" s="1">
        <f>SUMIF(Database!E$2:E$815,B29,Database!G$2:G$815)</f>
        <v>17825000</v>
      </c>
      <c r="D29" s="17">
        <f t="shared" si="4"/>
        <v>2.5801315396654513E-2</v>
      </c>
      <c r="E29">
        <f>COUNTIF(Database!E$2:E$815,B29)</f>
        <v>7</v>
      </c>
    </row>
    <row r="30" spans="1:5" x14ac:dyDescent="0.25">
      <c r="A30" s="23">
        <f t="shared" si="3"/>
        <v>14</v>
      </c>
      <c r="B30" s="19" t="s">
        <v>99</v>
      </c>
      <c r="C30" s="20">
        <f>SUMIF(Database!E$2:E$815,B30,Database!G$2:G$815)</f>
        <v>15825000</v>
      </c>
      <c r="D30" s="21">
        <f t="shared" si="4"/>
        <v>2.2906357147380516E-2</v>
      </c>
      <c r="E30" s="19">
        <f>COUNTIF(Database!E$2:E$815,B30)</f>
        <v>3</v>
      </c>
    </row>
    <row r="31" spans="1:5" x14ac:dyDescent="0.25">
      <c r="A31" s="18">
        <f t="shared" si="3"/>
        <v>15</v>
      </c>
      <c r="B31" t="s">
        <v>98</v>
      </c>
      <c r="C31" s="1">
        <f>SUMIF(Database!E$2:E$815,B31,Database!G$2:G$815)</f>
        <v>14846062</v>
      </c>
      <c r="D31" s="17">
        <f t="shared" si="4"/>
        <v>2.1489364828066619E-2</v>
      </c>
      <c r="E31">
        <f>COUNTIF(Database!E$2:E$815,B31)</f>
        <v>3</v>
      </c>
    </row>
    <row r="32" spans="1:5" x14ac:dyDescent="0.25">
      <c r="A32" s="23">
        <f t="shared" si="3"/>
        <v>16</v>
      </c>
      <c r="B32" s="19" t="s">
        <v>94</v>
      </c>
      <c r="C32" s="20">
        <f>SUMIF(Database!E$2:E$815,B32,Database!G$2:G$815)</f>
        <v>14037500</v>
      </c>
      <c r="D32" s="21">
        <f t="shared" si="4"/>
        <v>2.0318988212091878E-2</v>
      </c>
      <c r="E32" s="19">
        <f>COUNTIF(Database!E$2:E$815,B32)</f>
        <v>5</v>
      </c>
    </row>
    <row r="33" spans="1:5" x14ac:dyDescent="0.25">
      <c r="A33" s="18">
        <f t="shared" si="3"/>
        <v>17</v>
      </c>
      <c r="B33" t="s">
        <v>105</v>
      </c>
      <c r="C33" s="1">
        <f>SUMIF(Database!E$2:E$815,B33,Database!G$2:G$815)</f>
        <v>8250000</v>
      </c>
      <c r="D33" s="17">
        <f t="shared" si="4"/>
        <v>1.1941702778255245E-2</v>
      </c>
      <c r="E33">
        <f>COUNTIF(Database!E$2:E$815,B33)</f>
        <v>1</v>
      </c>
    </row>
    <row r="34" spans="1:5" x14ac:dyDescent="0.25">
      <c r="A34" s="23">
        <f t="shared" si="3"/>
        <v>18</v>
      </c>
      <c r="B34" s="19" t="s">
        <v>111</v>
      </c>
      <c r="C34" s="20">
        <f>SUMIF(Database!E$2:E$815,B34,Database!G$2:G$815)</f>
        <v>8050000</v>
      </c>
      <c r="D34" s="21">
        <f t="shared" si="4"/>
        <v>1.1652206953327846E-2</v>
      </c>
      <c r="E34" s="19">
        <f>COUNTIF(Database!E$2:E$815,B34)</f>
        <v>1</v>
      </c>
    </row>
    <row r="35" spans="1:5" x14ac:dyDescent="0.25">
      <c r="A35" s="18">
        <f t="shared" si="3"/>
        <v>19</v>
      </c>
      <c r="B35" t="s">
        <v>91</v>
      </c>
      <c r="C35" s="1">
        <f>SUMIF(Database!E$2:E$815,B35,Database!G$2:G$815)</f>
        <v>7000000</v>
      </c>
      <c r="D35" s="17">
        <f t="shared" si="4"/>
        <v>1.0132353872458996E-2</v>
      </c>
      <c r="E35">
        <f>COUNTIF(Database!E$2:E$815,B35)</f>
        <v>4</v>
      </c>
    </row>
    <row r="36" spans="1:5" x14ac:dyDescent="0.25">
      <c r="A36" s="23">
        <f t="shared" si="3"/>
        <v>20</v>
      </c>
      <c r="B36" s="19" t="s">
        <v>103</v>
      </c>
      <c r="C36" s="20">
        <f>SUMIF(Database!E$2:E$815,B36,Database!G$2:G$815)</f>
        <v>5875000</v>
      </c>
      <c r="D36" s="21">
        <f t="shared" si="4"/>
        <v>8.5039398572423711E-3</v>
      </c>
      <c r="E36" s="19">
        <f>COUNTIF(Database!E$2:E$815,B36)</f>
        <v>2</v>
      </c>
    </row>
    <row r="37" spans="1:5" x14ac:dyDescent="0.25">
      <c r="A37" s="18">
        <f t="shared" si="3"/>
        <v>21</v>
      </c>
      <c r="B37" t="s">
        <v>109</v>
      </c>
      <c r="C37" s="1">
        <f>SUMIF(Database!E$2:E$815,B37,Database!G$2:G$815)</f>
        <v>4280500</v>
      </c>
      <c r="D37" s="17">
        <f t="shared" si="4"/>
        <v>6.1959343930086761E-3</v>
      </c>
      <c r="E37">
        <f>COUNTIF(Database!E$2:E$815,B37)</f>
        <v>3</v>
      </c>
    </row>
    <row r="38" spans="1:5" x14ac:dyDescent="0.25">
      <c r="A38" s="23">
        <f t="shared" si="3"/>
        <v>22</v>
      </c>
      <c r="B38" s="19" t="s">
        <v>104</v>
      </c>
      <c r="C38" s="20">
        <f>SUMIF(Database!E$2:E$815,B38,Database!G$2:G$815)</f>
        <v>4175000</v>
      </c>
      <c r="D38" s="21">
        <f t="shared" si="4"/>
        <v>6.0432253453594721E-3</v>
      </c>
      <c r="E38" s="19">
        <f>COUNTIF(Database!E$2:E$815,B38)</f>
        <v>4</v>
      </c>
    </row>
    <row r="39" spans="1:5" x14ac:dyDescent="0.25">
      <c r="A39" s="18">
        <f t="shared" si="3"/>
        <v>23</v>
      </c>
      <c r="B39" t="s">
        <v>102</v>
      </c>
      <c r="C39" s="1">
        <f>SUMIF(Database!E$2:E$815,B39,Database!G$2:G$815)</f>
        <v>4000000</v>
      </c>
      <c r="D39" s="17">
        <f t="shared" si="4"/>
        <v>5.7899164985479971E-3</v>
      </c>
      <c r="E39">
        <f>COUNTIF(Database!E$2:E$815,B39)</f>
        <v>1</v>
      </c>
    </row>
    <row r="40" spans="1:5" x14ac:dyDescent="0.25">
      <c r="A40" s="23">
        <f t="shared" si="3"/>
        <v>24</v>
      </c>
      <c r="B40" s="19" t="s">
        <v>107</v>
      </c>
      <c r="C40" s="20">
        <f>SUMIF(Database!E$2:E$815,B40,Database!G$2:G$815)</f>
        <v>4000000</v>
      </c>
      <c r="D40" s="21">
        <f t="shared" si="4"/>
        <v>5.7899164985479971E-3</v>
      </c>
      <c r="E40" s="19">
        <f>COUNTIF(Database!E$2:E$815,B40)</f>
        <v>1</v>
      </c>
    </row>
    <row r="41" spans="1:5" x14ac:dyDescent="0.25">
      <c r="A41" s="18">
        <f t="shared" si="3"/>
        <v>25</v>
      </c>
      <c r="B41" t="s">
        <v>126</v>
      </c>
      <c r="C41" s="1">
        <f>SUMIF(Database!E$2:E$815,B41,Database!G$2:G$815)</f>
        <v>3200000</v>
      </c>
      <c r="D41" s="17">
        <f t="shared" si="4"/>
        <v>4.6319331988383984E-3</v>
      </c>
      <c r="E41">
        <f>COUNTIF(Database!E$2:E$815,B41)</f>
        <v>1</v>
      </c>
    </row>
    <row r="42" spans="1:5" x14ac:dyDescent="0.25">
      <c r="A42" s="23">
        <f t="shared" si="3"/>
        <v>26</v>
      </c>
      <c r="B42" s="19" t="s">
        <v>114</v>
      </c>
      <c r="C42" s="20">
        <f>SUMIF(Database!E$2:E$815,B42,Database!G$2:G$815)</f>
        <v>3000000</v>
      </c>
      <c r="D42" s="21">
        <f t="shared" si="4"/>
        <v>4.3424373739109979E-3</v>
      </c>
      <c r="E42" s="19">
        <f>COUNTIF(Database!E$2:E$815,B42)</f>
        <v>1</v>
      </c>
    </row>
    <row r="43" spans="1:5" x14ac:dyDescent="0.25">
      <c r="A43" s="18">
        <f t="shared" si="3"/>
        <v>27</v>
      </c>
      <c r="B43" t="s">
        <v>108</v>
      </c>
      <c r="C43" s="1">
        <f>SUMIF(Database!E$2:E$815,B43,Database!G$2:G$815)</f>
        <v>1300000</v>
      </c>
      <c r="D43" s="17">
        <f t="shared" si="4"/>
        <v>1.8817228620280992E-3</v>
      </c>
      <c r="E43">
        <f>COUNTIF(Database!E$2:E$815,B43)</f>
        <v>1</v>
      </c>
    </row>
    <row r="44" spans="1:5" x14ac:dyDescent="0.25">
      <c r="A44" s="23">
        <f t="shared" si="3"/>
        <v>28</v>
      </c>
      <c r="B44" s="19" t="s">
        <v>128</v>
      </c>
      <c r="C44" s="20">
        <f>SUMIF(Database!E$2:E$815,B44,Database!G$2:G$815)</f>
        <v>905833</v>
      </c>
      <c r="D44" s="21">
        <f t="shared" si="4"/>
        <v>1.3111743579073071E-3</v>
      </c>
      <c r="E44" s="19">
        <f>COUNTIF(Database!E$2:E$815,B44)</f>
        <v>1</v>
      </c>
    </row>
    <row r="45" spans="1:5" x14ac:dyDescent="0.25">
      <c r="A45" s="18">
        <f t="shared" ref="A45:A51" si="5">A44+1</f>
        <v>29</v>
      </c>
      <c r="B45" t="s">
        <v>97</v>
      </c>
      <c r="C45" s="1">
        <f>SUMIF(Database!E$2:E$815,B45,Database!G$2:G$815)</f>
        <v>0</v>
      </c>
      <c r="D45" s="17">
        <f t="shared" si="4"/>
        <v>0</v>
      </c>
      <c r="E45">
        <f>COUNTIF(Database!E$2:E$815,B45)</f>
        <v>0</v>
      </c>
    </row>
    <row r="46" spans="1:5" x14ac:dyDescent="0.25">
      <c r="A46" s="23">
        <f t="shared" si="5"/>
        <v>30</v>
      </c>
      <c r="B46" s="19" t="s">
        <v>101</v>
      </c>
      <c r="C46" s="20">
        <f>SUMIF(Database!E$2:E$815,B46,Database!G$2:G$815)</f>
        <v>0</v>
      </c>
      <c r="D46" s="21">
        <f t="shared" si="4"/>
        <v>0</v>
      </c>
      <c r="E46" s="19">
        <f>COUNTIF(Database!E$2:E$815,B46)</f>
        <v>0</v>
      </c>
    </row>
    <row r="47" spans="1:5" x14ac:dyDescent="0.25">
      <c r="A47" s="18">
        <f t="shared" si="5"/>
        <v>31</v>
      </c>
      <c r="B47" t="s">
        <v>106</v>
      </c>
      <c r="C47" s="1">
        <f>SUMIF(Database!E$2:E$815,B47,Database!G$2:G$815)</f>
        <v>0</v>
      </c>
      <c r="D47" s="17">
        <f t="shared" si="4"/>
        <v>0</v>
      </c>
      <c r="E47">
        <f>COUNTIF(Database!E$2:E$815,B47)</f>
        <v>0</v>
      </c>
    </row>
    <row r="48" spans="1:5" x14ac:dyDescent="0.25">
      <c r="A48" s="23">
        <f t="shared" si="5"/>
        <v>32</v>
      </c>
      <c r="B48" s="19" t="s">
        <v>110</v>
      </c>
      <c r="C48" s="20">
        <f>SUMIF(Database!E$2:E$815,B48,Database!G$2:G$815)</f>
        <v>0</v>
      </c>
      <c r="D48" s="21">
        <f t="shared" si="4"/>
        <v>0</v>
      </c>
      <c r="E48" s="19">
        <f>COUNTIF(Database!E$2:E$815,B48)</f>
        <v>0</v>
      </c>
    </row>
    <row r="49" spans="1:5" x14ac:dyDescent="0.25">
      <c r="A49" s="18">
        <f t="shared" si="5"/>
        <v>33</v>
      </c>
      <c r="B49" t="s">
        <v>112</v>
      </c>
      <c r="C49" s="1">
        <f>SUMIF(Database!E$2:E$815,B49,Database!G$2:G$815)</f>
        <v>0</v>
      </c>
      <c r="D49" s="17">
        <f t="shared" si="4"/>
        <v>0</v>
      </c>
      <c r="E49">
        <f>COUNTIF(Database!E$2:E$815,B49)</f>
        <v>0</v>
      </c>
    </row>
    <row r="50" spans="1:5" x14ac:dyDescent="0.25">
      <c r="A50" s="23">
        <f t="shared" si="5"/>
        <v>34</v>
      </c>
      <c r="B50" s="19" t="s">
        <v>113</v>
      </c>
      <c r="C50" s="20">
        <f>SUMIF(Database!E$2:E$815,B50,Database!G$2:G$815)</f>
        <v>0</v>
      </c>
      <c r="D50" s="21">
        <f t="shared" ref="D50:D71" si="6">C50/SUM(C$17:C$71)</f>
        <v>0</v>
      </c>
      <c r="E50" s="19">
        <f>COUNTIF(Database!E$2:E$815,B50)</f>
        <v>0</v>
      </c>
    </row>
    <row r="51" spans="1:5" x14ac:dyDescent="0.25">
      <c r="A51" s="18">
        <f t="shared" si="5"/>
        <v>35</v>
      </c>
      <c r="B51" t="s">
        <v>115</v>
      </c>
      <c r="C51" s="1">
        <f>SUMIF(Database!E$2:E$815,B51,Database!G$2:G$815)</f>
        <v>0</v>
      </c>
      <c r="D51" s="17">
        <f t="shared" si="6"/>
        <v>0</v>
      </c>
      <c r="E51">
        <f>COUNTIF(Database!E$2:E$815,B51)</f>
        <v>0</v>
      </c>
    </row>
    <row r="52" spans="1:5" x14ac:dyDescent="0.25">
      <c r="A52" s="33" t="s">
        <v>79</v>
      </c>
      <c r="B52" s="19" t="s">
        <v>116</v>
      </c>
      <c r="C52" s="20">
        <f>SUMIF(Database!E$2:E$815,B52,Database!G$2:G$815)</f>
        <v>0</v>
      </c>
      <c r="D52" s="21">
        <f t="shared" si="6"/>
        <v>0</v>
      </c>
      <c r="E52" s="19">
        <f>COUNTIF(Database!E$2:E$815,B52)</f>
        <v>0</v>
      </c>
    </row>
    <row r="53" spans="1:5" x14ac:dyDescent="0.25">
      <c r="A53" s="34" t="s">
        <v>79</v>
      </c>
      <c r="B53" t="s">
        <v>117</v>
      </c>
      <c r="C53" s="1">
        <f>SUMIF(Database!E$2:E$815,B53,Database!G$2:G$815)</f>
        <v>0</v>
      </c>
      <c r="D53" s="17">
        <f t="shared" si="6"/>
        <v>0</v>
      </c>
      <c r="E53">
        <f>COUNTIF(Database!E$2:E$815,B53)</f>
        <v>0</v>
      </c>
    </row>
    <row r="54" spans="1:5" x14ac:dyDescent="0.25">
      <c r="A54" s="33" t="s">
        <v>79</v>
      </c>
      <c r="B54" s="19" t="s">
        <v>118</v>
      </c>
      <c r="C54" s="20">
        <f>SUMIF(Database!E$2:E$815,B54,Database!G$2:G$815)</f>
        <v>0</v>
      </c>
      <c r="D54" s="21">
        <f t="shared" si="6"/>
        <v>0</v>
      </c>
      <c r="E54" s="19">
        <f>COUNTIF(Database!E$2:E$815,B54)</f>
        <v>0</v>
      </c>
    </row>
    <row r="55" spans="1:5" x14ac:dyDescent="0.25">
      <c r="A55" s="34" t="s">
        <v>79</v>
      </c>
      <c r="B55" t="s">
        <v>119</v>
      </c>
      <c r="C55" s="1">
        <f>SUMIF(Database!E$2:E$815,B55,Database!G$2:G$815)</f>
        <v>0</v>
      </c>
      <c r="D55" s="17">
        <f t="shared" si="6"/>
        <v>0</v>
      </c>
      <c r="E55">
        <f>COUNTIF(Database!E$2:E$815,B55)</f>
        <v>0</v>
      </c>
    </row>
    <row r="56" spans="1:5" x14ac:dyDescent="0.25">
      <c r="A56" s="33" t="s">
        <v>79</v>
      </c>
      <c r="B56" s="19" t="s">
        <v>120</v>
      </c>
      <c r="C56" s="20">
        <f>SUMIF(Database!E$2:E$815,B56,Database!G$2:G$815)</f>
        <v>0</v>
      </c>
      <c r="D56" s="21">
        <f t="shared" si="6"/>
        <v>0</v>
      </c>
      <c r="E56" s="19">
        <f>COUNTIF(Database!E$2:E$815,B56)</f>
        <v>0</v>
      </c>
    </row>
    <row r="57" spans="1:5" x14ac:dyDescent="0.25">
      <c r="A57" s="34" t="s">
        <v>79</v>
      </c>
      <c r="B57" t="s">
        <v>121</v>
      </c>
      <c r="C57" s="1">
        <f>SUMIF(Database!E$2:E$815,B57,Database!G$2:G$815)</f>
        <v>0</v>
      </c>
      <c r="D57" s="17">
        <f t="shared" si="6"/>
        <v>0</v>
      </c>
      <c r="E57">
        <f>COUNTIF(Database!E$2:E$815,B57)</f>
        <v>0</v>
      </c>
    </row>
    <row r="58" spans="1:5" x14ac:dyDescent="0.25">
      <c r="A58" s="33" t="s">
        <v>79</v>
      </c>
      <c r="B58" s="19" t="s">
        <v>122</v>
      </c>
      <c r="C58" s="20">
        <f>SUMIF(Database!E$2:E$815,B58,Database!G$2:G$815)</f>
        <v>0</v>
      </c>
      <c r="D58" s="21">
        <f t="shared" si="6"/>
        <v>0</v>
      </c>
      <c r="E58" s="19">
        <f>COUNTIF(Database!E$2:E$815,B58)</f>
        <v>0</v>
      </c>
    </row>
    <row r="59" spans="1:5" x14ac:dyDescent="0.25">
      <c r="A59" s="34" t="s">
        <v>79</v>
      </c>
      <c r="B59" t="s">
        <v>123</v>
      </c>
      <c r="C59" s="1">
        <f>SUMIF(Database!E$2:E$815,B59,Database!G$2:G$815)</f>
        <v>0</v>
      </c>
      <c r="D59" s="17">
        <f t="shared" si="6"/>
        <v>0</v>
      </c>
      <c r="E59">
        <f>COUNTIF(Database!E$2:E$815,B59)</f>
        <v>0</v>
      </c>
    </row>
    <row r="60" spans="1:5" x14ac:dyDescent="0.25">
      <c r="A60" s="33" t="s">
        <v>79</v>
      </c>
      <c r="B60" s="19" t="s">
        <v>124</v>
      </c>
      <c r="C60" s="20">
        <f>SUMIF(Database!E$2:E$815,B60,Database!G$2:G$815)</f>
        <v>0</v>
      </c>
      <c r="D60" s="21">
        <f t="shared" si="6"/>
        <v>0</v>
      </c>
      <c r="E60" s="19">
        <f>COUNTIF(Database!E$2:E$815,B60)</f>
        <v>0</v>
      </c>
    </row>
    <row r="61" spans="1:5" x14ac:dyDescent="0.25">
      <c r="A61" s="34" t="s">
        <v>79</v>
      </c>
      <c r="B61" t="s">
        <v>125</v>
      </c>
      <c r="C61" s="1">
        <f>SUMIF(Database!E$2:E$815,B61,Database!G$2:G$815)</f>
        <v>0</v>
      </c>
      <c r="D61" s="17">
        <f t="shared" si="6"/>
        <v>0</v>
      </c>
      <c r="E61">
        <f>COUNTIF(Database!E$2:E$815,B61)</f>
        <v>0</v>
      </c>
    </row>
    <row r="62" spans="1:5" x14ac:dyDescent="0.25">
      <c r="A62" s="33" t="s">
        <v>79</v>
      </c>
      <c r="B62" s="19" t="s">
        <v>127</v>
      </c>
      <c r="C62" s="20">
        <f>SUMIF(Database!E$2:E$815,B62,Database!G$2:G$815)</f>
        <v>0</v>
      </c>
      <c r="D62" s="21">
        <f t="shared" si="6"/>
        <v>0</v>
      </c>
      <c r="E62" s="19">
        <f>COUNTIF(Database!E$2:E$815,B62)</f>
        <v>0</v>
      </c>
    </row>
    <row r="63" spans="1:5" x14ac:dyDescent="0.25">
      <c r="A63" s="34" t="s">
        <v>79</v>
      </c>
      <c r="B63" t="s">
        <v>129</v>
      </c>
      <c r="C63" s="1">
        <f>SUMIF(Database!E$2:E$815,B63,Database!G$2:G$815)</f>
        <v>0</v>
      </c>
      <c r="D63" s="17">
        <f t="shared" si="6"/>
        <v>0</v>
      </c>
      <c r="E63">
        <f>COUNTIF(Database!E$2:E$815,B63)</f>
        <v>0</v>
      </c>
    </row>
    <row r="64" spans="1:5" x14ac:dyDescent="0.25">
      <c r="A64" s="33" t="s">
        <v>79</v>
      </c>
      <c r="B64" s="19" t="s">
        <v>130</v>
      </c>
      <c r="C64" s="20">
        <f>SUMIF(Database!E$2:E$815,B64,Database!G$2:G$815)</f>
        <v>0</v>
      </c>
      <c r="D64" s="21">
        <f t="shared" si="6"/>
        <v>0</v>
      </c>
      <c r="E64" s="19">
        <f>COUNTIF(Database!E$2:E$815,B64)</f>
        <v>0</v>
      </c>
    </row>
    <row r="65" spans="1:5" x14ac:dyDescent="0.25">
      <c r="A65" s="34" t="s">
        <v>79</v>
      </c>
      <c r="B65" t="s">
        <v>131</v>
      </c>
      <c r="C65" s="1">
        <f>SUMIF(Database!E$2:E$815,B65,Database!G$2:G$815)</f>
        <v>0</v>
      </c>
      <c r="D65" s="17">
        <f t="shared" si="6"/>
        <v>0</v>
      </c>
      <c r="E65">
        <f>COUNTIF(Database!E$2:E$815,B65)</f>
        <v>0</v>
      </c>
    </row>
    <row r="66" spans="1:5" x14ac:dyDescent="0.25">
      <c r="A66" s="33" t="s">
        <v>79</v>
      </c>
      <c r="B66" s="19" t="s">
        <v>132</v>
      </c>
      <c r="C66" s="20">
        <f>SUMIF(Database!E$2:E$815,B66,Database!G$2:G$815)</f>
        <v>0</v>
      </c>
      <c r="D66" s="21">
        <f t="shared" si="6"/>
        <v>0</v>
      </c>
      <c r="E66" s="19">
        <f>COUNTIF(Database!E$2:E$815,B66)</f>
        <v>0</v>
      </c>
    </row>
    <row r="67" spans="1:5" x14ac:dyDescent="0.25">
      <c r="A67" s="34" t="s">
        <v>79</v>
      </c>
      <c r="B67" t="s">
        <v>133</v>
      </c>
      <c r="C67" s="1">
        <f>SUMIF(Database!E$2:E$815,B67,Database!G$2:G$815)</f>
        <v>0</v>
      </c>
      <c r="D67" s="17">
        <f t="shared" si="6"/>
        <v>0</v>
      </c>
      <c r="E67">
        <f>COUNTIF(Database!E$2:E$815,B67)</f>
        <v>0</v>
      </c>
    </row>
    <row r="68" spans="1:5" x14ac:dyDescent="0.25">
      <c r="A68" s="33" t="s">
        <v>79</v>
      </c>
      <c r="B68" s="19" t="s">
        <v>134</v>
      </c>
      <c r="C68" s="20">
        <f>SUMIF(Database!E$2:E$815,B68,Database!G$2:G$815)</f>
        <v>0</v>
      </c>
      <c r="D68" s="21">
        <f t="shared" si="6"/>
        <v>0</v>
      </c>
      <c r="E68" s="19">
        <f>COUNTIF(Database!E$2:E$815,B68)</f>
        <v>0</v>
      </c>
    </row>
    <row r="69" spans="1:5" x14ac:dyDescent="0.25">
      <c r="A69" s="34" t="s">
        <v>79</v>
      </c>
      <c r="B69" t="s">
        <v>135</v>
      </c>
      <c r="C69" s="1">
        <f>SUMIF(Database!E$2:E$815,B69,Database!G$2:G$815)</f>
        <v>0</v>
      </c>
      <c r="D69" s="17">
        <f t="shared" si="6"/>
        <v>0</v>
      </c>
      <c r="E69">
        <f>COUNTIF(Database!E$2:E$815,B69)</f>
        <v>0</v>
      </c>
    </row>
    <row r="70" spans="1:5" x14ac:dyDescent="0.25">
      <c r="A70" s="33" t="s">
        <v>79</v>
      </c>
      <c r="B70" s="19" t="s">
        <v>136</v>
      </c>
      <c r="C70" s="20">
        <f>SUMIF(Database!E$2:E$815,B70,Database!G$2:G$815)</f>
        <v>0</v>
      </c>
      <c r="D70" s="21">
        <f t="shared" si="6"/>
        <v>0</v>
      </c>
      <c r="E70" s="19">
        <f>COUNTIF(Database!E$2:E$815,B70)</f>
        <v>0</v>
      </c>
    </row>
    <row r="71" spans="1:5" x14ac:dyDescent="0.25">
      <c r="A71" s="34" t="s">
        <v>79</v>
      </c>
      <c r="B71" t="s">
        <v>137</v>
      </c>
      <c r="C71" s="1">
        <f>SUMIF(Database!E$2:E$815,B71,Database!G$2:G$815)</f>
        <v>0</v>
      </c>
      <c r="D71" s="17">
        <f t="shared" si="6"/>
        <v>0</v>
      </c>
      <c r="E71">
        <f>COUNTIF(Database!E$2:E$815,B71)</f>
        <v>0</v>
      </c>
    </row>
    <row r="72" spans="1:5" x14ac:dyDescent="0.25">
      <c r="E72" s="1"/>
    </row>
    <row r="73" spans="1:5" x14ac:dyDescent="0.25">
      <c r="E73" s="1"/>
    </row>
    <row r="74" spans="1:5" x14ac:dyDescent="0.25">
      <c r="E74" s="1"/>
    </row>
    <row r="75" spans="1:5" x14ac:dyDescent="0.25">
      <c r="E75" s="1"/>
    </row>
    <row r="76" spans="1:5" x14ac:dyDescent="0.25">
      <c r="E76" s="1"/>
    </row>
    <row r="77" spans="1:5" x14ac:dyDescent="0.25">
      <c r="E77" s="1"/>
    </row>
    <row r="78" spans="1:5" x14ac:dyDescent="0.25">
      <c r="E78" s="1"/>
    </row>
    <row r="79" spans="1:5" x14ac:dyDescent="0.25">
      <c r="E79" s="1"/>
    </row>
    <row r="80" spans="1:5" x14ac:dyDescent="0.25">
      <c r="E80" s="1"/>
    </row>
    <row r="81" spans="5:5" x14ac:dyDescent="0.25">
      <c r="E81" s="1"/>
    </row>
    <row r="82" spans="5:5" x14ac:dyDescent="0.25">
      <c r="E82" s="1"/>
    </row>
    <row r="83" spans="5:5" x14ac:dyDescent="0.25">
      <c r="E83" s="1"/>
    </row>
    <row r="84" spans="5:5" x14ac:dyDescent="0.25">
      <c r="E84" s="1"/>
    </row>
    <row r="85" spans="5:5" x14ac:dyDescent="0.25">
      <c r="E85" s="1"/>
    </row>
    <row r="86" spans="5:5" x14ac:dyDescent="0.25">
      <c r="E86" s="1"/>
    </row>
    <row r="87" spans="5:5" x14ac:dyDescent="0.25">
      <c r="E87" s="1"/>
    </row>
    <row r="88" spans="5:5" x14ac:dyDescent="0.25">
      <c r="E88" s="1"/>
    </row>
    <row r="89" spans="5:5" x14ac:dyDescent="0.25">
      <c r="E89" s="1"/>
    </row>
    <row r="90" spans="5:5" x14ac:dyDescent="0.25">
      <c r="E90" s="1"/>
    </row>
    <row r="91" spans="5:5" x14ac:dyDescent="0.25">
      <c r="E91" s="1"/>
    </row>
    <row r="92" spans="5:5" x14ac:dyDescent="0.25">
      <c r="E92" s="1"/>
    </row>
    <row r="93" spans="5:5" x14ac:dyDescent="0.25">
      <c r="E93" s="1"/>
    </row>
    <row r="94" spans="5:5" x14ac:dyDescent="0.25">
      <c r="E94" s="1"/>
    </row>
    <row r="95" spans="5:5" x14ac:dyDescent="0.25">
      <c r="E95" s="1"/>
    </row>
    <row r="96" spans="5:5" x14ac:dyDescent="0.25">
      <c r="E96" s="1"/>
    </row>
    <row r="97" spans="5:5" x14ac:dyDescent="0.25">
      <c r="E97" s="1"/>
    </row>
    <row r="98" spans="5:5" x14ac:dyDescent="0.25">
      <c r="E98" s="1"/>
    </row>
    <row r="99" spans="5:5" x14ac:dyDescent="0.25">
      <c r="E99" s="1"/>
    </row>
    <row r="100" spans="5:5" x14ac:dyDescent="0.25">
      <c r="E100" s="1"/>
    </row>
    <row r="101" spans="5:5" x14ac:dyDescent="0.25">
      <c r="E101" s="1"/>
    </row>
    <row r="102" spans="5:5" x14ac:dyDescent="0.25">
      <c r="E102" s="1"/>
    </row>
    <row r="103" spans="5:5" x14ac:dyDescent="0.25">
      <c r="E103" s="1"/>
    </row>
    <row r="104" spans="5:5" x14ac:dyDescent="0.25">
      <c r="E104" s="1"/>
    </row>
    <row r="105" spans="5:5" x14ac:dyDescent="0.25">
      <c r="E105" s="1"/>
    </row>
    <row r="106" spans="5:5" x14ac:dyDescent="0.25">
      <c r="E106" s="1"/>
    </row>
    <row r="107" spans="5:5" x14ac:dyDescent="0.25">
      <c r="E107" s="1"/>
    </row>
    <row r="108" spans="5:5" x14ac:dyDescent="0.25">
      <c r="E108" s="1"/>
    </row>
    <row r="109" spans="5:5" x14ac:dyDescent="0.25">
      <c r="E109" s="1"/>
    </row>
    <row r="110" spans="5:5" x14ac:dyDescent="0.25">
      <c r="E110" s="1"/>
    </row>
    <row r="111" spans="5:5" x14ac:dyDescent="0.25">
      <c r="E111" s="1"/>
    </row>
    <row r="112" spans="5:5" x14ac:dyDescent="0.25">
      <c r="E112" s="1"/>
    </row>
    <row r="113" spans="5:5" x14ac:dyDescent="0.25">
      <c r="E113" s="1"/>
    </row>
    <row r="114" spans="5:5" x14ac:dyDescent="0.25">
      <c r="E114" s="1"/>
    </row>
    <row r="115" spans="5:5" x14ac:dyDescent="0.25">
      <c r="E115" s="1"/>
    </row>
    <row r="116" spans="5:5" x14ac:dyDescent="0.25">
      <c r="E116" s="1"/>
    </row>
    <row r="117" spans="5:5" x14ac:dyDescent="0.25">
      <c r="E117" s="1"/>
    </row>
    <row r="118" spans="5:5" x14ac:dyDescent="0.25">
      <c r="E118" s="1"/>
    </row>
    <row r="119" spans="5:5" x14ac:dyDescent="0.25">
      <c r="E119" s="1"/>
    </row>
    <row r="120" spans="5:5" x14ac:dyDescent="0.25">
      <c r="E120" s="1"/>
    </row>
    <row r="121" spans="5:5" x14ac:dyDescent="0.25">
      <c r="E121" s="1"/>
    </row>
    <row r="122" spans="5:5" x14ac:dyDescent="0.25">
      <c r="E122" s="1"/>
    </row>
    <row r="123" spans="5:5" x14ac:dyDescent="0.25">
      <c r="E123" s="1"/>
    </row>
    <row r="124" spans="5:5" x14ac:dyDescent="0.25">
      <c r="E124" s="1"/>
    </row>
    <row r="125" spans="5:5" x14ac:dyDescent="0.25">
      <c r="E125" s="1"/>
    </row>
    <row r="126" spans="5:5" x14ac:dyDescent="0.25">
      <c r="E126" s="1"/>
    </row>
    <row r="127" spans="5:5" x14ac:dyDescent="0.25">
      <c r="E127" s="1"/>
    </row>
    <row r="128" spans="5: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row r="142" spans="5:5" x14ac:dyDescent="0.25">
      <c r="E142" s="1"/>
    </row>
    <row r="143" spans="5:5" x14ac:dyDescent="0.25">
      <c r="E143" s="1"/>
    </row>
    <row r="144" spans="5:5" x14ac:dyDescent="0.25">
      <c r="E144" s="1"/>
    </row>
    <row r="145" spans="5:5" x14ac:dyDescent="0.25">
      <c r="E145" s="1"/>
    </row>
    <row r="146" spans="5:5" x14ac:dyDescent="0.25">
      <c r="E146" s="1"/>
    </row>
    <row r="147" spans="5:5" x14ac:dyDescent="0.25">
      <c r="E147" s="1"/>
    </row>
    <row r="148" spans="5:5" x14ac:dyDescent="0.25">
      <c r="E148" s="1"/>
    </row>
    <row r="149" spans="5:5" x14ac:dyDescent="0.25">
      <c r="E149" s="1"/>
    </row>
    <row r="150" spans="5:5" x14ac:dyDescent="0.25">
      <c r="E150" s="1"/>
    </row>
    <row r="151" spans="5:5" x14ac:dyDescent="0.25">
      <c r="E151" s="1"/>
    </row>
    <row r="152" spans="5:5" x14ac:dyDescent="0.25">
      <c r="E152" s="1"/>
    </row>
    <row r="153" spans="5:5" x14ac:dyDescent="0.25">
      <c r="E153" s="1"/>
    </row>
    <row r="154" spans="5:5" x14ac:dyDescent="0.25">
      <c r="E154" s="1"/>
    </row>
    <row r="155" spans="5:5" x14ac:dyDescent="0.25">
      <c r="E155" s="1"/>
    </row>
    <row r="156" spans="5:5" x14ac:dyDescent="0.25">
      <c r="E156" s="1"/>
    </row>
    <row r="157" spans="5:5" x14ac:dyDescent="0.25">
      <c r="E157" s="1"/>
    </row>
    <row r="158" spans="5:5" x14ac:dyDescent="0.25">
      <c r="E158" s="1"/>
    </row>
    <row r="159" spans="5:5" x14ac:dyDescent="0.25">
      <c r="E159" s="1"/>
    </row>
    <row r="160" spans="5:5" x14ac:dyDescent="0.25">
      <c r="E160" s="1"/>
    </row>
    <row r="161" spans="5:5" x14ac:dyDescent="0.25">
      <c r="E161" s="1"/>
    </row>
    <row r="162" spans="5:5" x14ac:dyDescent="0.25">
      <c r="E162" s="1"/>
    </row>
    <row r="163" spans="5:5" x14ac:dyDescent="0.25">
      <c r="E163" s="1"/>
    </row>
    <row r="164" spans="5:5" x14ac:dyDescent="0.25">
      <c r="E164" s="1"/>
    </row>
    <row r="165" spans="5:5" x14ac:dyDescent="0.25">
      <c r="E165" s="1"/>
    </row>
    <row r="166" spans="5:5" x14ac:dyDescent="0.25">
      <c r="E166" s="1"/>
    </row>
    <row r="167" spans="5:5" x14ac:dyDescent="0.25">
      <c r="E167" s="1"/>
    </row>
    <row r="168" spans="5:5" x14ac:dyDescent="0.25">
      <c r="E168" s="1"/>
    </row>
    <row r="169" spans="5:5" x14ac:dyDescent="0.25">
      <c r="E169" s="1"/>
    </row>
    <row r="170" spans="5:5" x14ac:dyDescent="0.25">
      <c r="E170" s="1"/>
    </row>
    <row r="171" spans="5:5" x14ac:dyDescent="0.25">
      <c r="E171" s="1"/>
    </row>
    <row r="172" spans="5:5" x14ac:dyDescent="0.25">
      <c r="E172" s="1"/>
    </row>
    <row r="173" spans="5:5" x14ac:dyDescent="0.25">
      <c r="E173" s="1"/>
    </row>
    <row r="174" spans="5:5" x14ac:dyDescent="0.25">
      <c r="E174" s="1"/>
    </row>
    <row r="175" spans="5:5" x14ac:dyDescent="0.25">
      <c r="E175" s="1"/>
    </row>
    <row r="176" spans="5:5" x14ac:dyDescent="0.25">
      <c r="E176" s="1"/>
    </row>
    <row r="177" spans="5:5" x14ac:dyDescent="0.25">
      <c r="E177" s="1"/>
    </row>
    <row r="178" spans="5:5" x14ac:dyDescent="0.25">
      <c r="E178" s="1"/>
    </row>
    <row r="179" spans="5:5" x14ac:dyDescent="0.25">
      <c r="E179" s="1"/>
    </row>
    <row r="180" spans="5:5" x14ac:dyDescent="0.25">
      <c r="E180" s="1"/>
    </row>
    <row r="181" spans="5:5" x14ac:dyDescent="0.25">
      <c r="E181" s="1"/>
    </row>
    <row r="182" spans="5:5" x14ac:dyDescent="0.25">
      <c r="E182" s="1"/>
    </row>
    <row r="183" spans="5:5" x14ac:dyDescent="0.25">
      <c r="E183" s="1"/>
    </row>
    <row r="184" spans="5:5" x14ac:dyDescent="0.25">
      <c r="E184" s="1"/>
    </row>
    <row r="185" spans="5:5" x14ac:dyDescent="0.25">
      <c r="E185" s="1"/>
    </row>
    <row r="186" spans="5:5" x14ac:dyDescent="0.25">
      <c r="E186" s="1"/>
    </row>
    <row r="187" spans="5:5" x14ac:dyDescent="0.25">
      <c r="E187" s="1"/>
    </row>
    <row r="188" spans="5:5" x14ac:dyDescent="0.25">
      <c r="E188" s="1"/>
    </row>
    <row r="189" spans="5:5" x14ac:dyDescent="0.25">
      <c r="E189" s="1"/>
    </row>
    <row r="190" spans="5:5" x14ac:dyDescent="0.25">
      <c r="E190" s="1"/>
    </row>
    <row r="191" spans="5:5" x14ac:dyDescent="0.25">
      <c r="E191" s="1"/>
    </row>
    <row r="192" spans="5:5" x14ac:dyDescent="0.25">
      <c r="E192" s="1"/>
    </row>
    <row r="193" spans="5:5" x14ac:dyDescent="0.25">
      <c r="E193" s="1"/>
    </row>
    <row r="194" spans="5:5" x14ac:dyDescent="0.25">
      <c r="E194" s="1"/>
    </row>
    <row r="195" spans="5:5" x14ac:dyDescent="0.25">
      <c r="E195" s="1"/>
    </row>
    <row r="196" spans="5:5" x14ac:dyDescent="0.25">
      <c r="E196" s="1"/>
    </row>
    <row r="197" spans="5:5" x14ac:dyDescent="0.25">
      <c r="E197" s="1"/>
    </row>
    <row r="198" spans="5:5" x14ac:dyDescent="0.25">
      <c r="E198" s="1"/>
    </row>
    <row r="199" spans="5:5" x14ac:dyDescent="0.25">
      <c r="E199" s="1"/>
    </row>
    <row r="200" spans="5:5" x14ac:dyDescent="0.25">
      <c r="E200" s="1"/>
    </row>
    <row r="201" spans="5:5" x14ac:dyDescent="0.25">
      <c r="E201" s="1"/>
    </row>
    <row r="202" spans="5:5" x14ac:dyDescent="0.25">
      <c r="E202" s="1"/>
    </row>
    <row r="203" spans="5:5" x14ac:dyDescent="0.25">
      <c r="E203" s="1"/>
    </row>
    <row r="204" spans="5:5" x14ac:dyDescent="0.25">
      <c r="E204" s="1"/>
    </row>
    <row r="205" spans="5:5" x14ac:dyDescent="0.25">
      <c r="E205" s="1"/>
    </row>
    <row r="206" spans="5:5" x14ac:dyDescent="0.25">
      <c r="E206" s="1"/>
    </row>
    <row r="207" spans="5:5" x14ac:dyDescent="0.25">
      <c r="E207" s="1"/>
    </row>
    <row r="208" spans="5:5" x14ac:dyDescent="0.25">
      <c r="E208" s="1"/>
    </row>
    <row r="209" spans="5:5" x14ac:dyDescent="0.25">
      <c r="E209" s="1"/>
    </row>
    <row r="210" spans="5:5" x14ac:dyDescent="0.25">
      <c r="E210" s="1"/>
    </row>
    <row r="211" spans="5:5" x14ac:dyDescent="0.25">
      <c r="E211" s="1"/>
    </row>
    <row r="212" spans="5:5" x14ac:dyDescent="0.25">
      <c r="E212" s="1"/>
    </row>
    <row r="213" spans="5:5" x14ac:dyDescent="0.25">
      <c r="E213" s="1"/>
    </row>
    <row r="214" spans="5:5" x14ac:dyDescent="0.25">
      <c r="E214" s="1"/>
    </row>
    <row r="215" spans="5:5" x14ac:dyDescent="0.25">
      <c r="E215" s="1"/>
    </row>
    <row r="216" spans="5:5" x14ac:dyDescent="0.25">
      <c r="E216" s="1"/>
    </row>
    <row r="217" spans="5:5" x14ac:dyDescent="0.25">
      <c r="E217" s="1"/>
    </row>
    <row r="218" spans="5:5" x14ac:dyDescent="0.25">
      <c r="E218" s="1"/>
    </row>
    <row r="219" spans="5:5" x14ac:dyDescent="0.25">
      <c r="E219" s="1"/>
    </row>
    <row r="220" spans="5:5" x14ac:dyDescent="0.25">
      <c r="E220" s="1"/>
    </row>
    <row r="221" spans="5:5" x14ac:dyDescent="0.25">
      <c r="E221" s="1"/>
    </row>
    <row r="222" spans="5:5" x14ac:dyDescent="0.25">
      <c r="E222" s="1"/>
    </row>
    <row r="223" spans="5:5" x14ac:dyDescent="0.25">
      <c r="E223" s="1"/>
    </row>
    <row r="224" spans="5:5" x14ac:dyDescent="0.25">
      <c r="E224" s="1"/>
    </row>
    <row r="225" spans="5:5" x14ac:dyDescent="0.25">
      <c r="E225" s="1"/>
    </row>
    <row r="226" spans="5:5" x14ac:dyDescent="0.25">
      <c r="E226" s="1"/>
    </row>
    <row r="227" spans="5:5" x14ac:dyDescent="0.25">
      <c r="E227" s="1"/>
    </row>
    <row r="228" spans="5:5" x14ac:dyDescent="0.25">
      <c r="E228" s="1"/>
    </row>
    <row r="229" spans="5:5" x14ac:dyDescent="0.25">
      <c r="E229" s="1"/>
    </row>
    <row r="230" spans="5:5" x14ac:dyDescent="0.25">
      <c r="E230" s="1"/>
    </row>
    <row r="231" spans="5:5" x14ac:dyDescent="0.25">
      <c r="E231" s="1"/>
    </row>
    <row r="232" spans="5:5" x14ac:dyDescent="0.25">
      <c r="E232" s="1"/>
    </row>
    <row r="233" spans="5:5" x14ac:dyDescent="0.25">
      <c r="E233" s="1"/>
    </row>
    <row r="234" spans="5:5" x14ac:dyDescent="0.25">
      <c r="E234" s="1"/>
    </row>
    <row r="235" spans="5:5" x14ac:dyDescent="0.25">
      <c r="E235" s="1"/>
    </row>
    <row r="236" spans="5:5" x14ac:dyDescent="0.25">
      <c r="E236" s="1"/>
    </row>
    <row r="237" spans="5:5" x14ac:dyDescent="0.25">
      <c r="E237" s="1"/>
    </row>
    <row r="238" spans="5:5" x14ac:dyDescent="0.25">
      <c r="E238" s="1"/>
    </row>
    <row r="239" spans="5:5" x14ac:dyDescent="0.25">
      <c r="E239" s="1"/>
    </row>
    <row r="240" spans="5:5" x14ac:dyDescent="0.25">
      <c r="E240" s="1"/>
    </row>
    <row r="241" spans="5:5" x14ac:dyDescent="0.25">
      <c r="E241" s="1"/>
    </row>
    <row r="242" spans="5:5" x14ac:dyDescent="0.25">
      <c r="E242" s="1"/>
    </row>
    <row r="243" spans="5:5" x14ac:dyDescent="0.25">
      <c r="E243" s="1"/>
    </row>
    <row r="244" spans="5:5" x14ac:dyDescent="0.25">
      <c r="E244" s="1"/>
    </row>
    <row r="245" spans="5:5" x14ac:dyDescent="0.25">
      <c r="E245" s="1"/>
    </row>
    <row r="246" spans="5:5" x14ac:dyDescent="0.25">
      <c r="E246" s="1"/>
    </row>
    <row r="247" spans="5:5" x14ac:dyDescent="0.25">
      <c r="E247" s="1"/>
    </row>
    <row r="248" spans="5:5" x14ac:dyDescent="0.25">
      <c r="E248" s="1"/>
    </row>
    <row r="249" spans="5:5" x14ac:dyDescent="0.25">
      <c r="E249" s="1"/>
    </row>
    <row r="250" spans="5:5" x14ac:dyDescent="0.25">
      <c r="E250" s="1"/>
    </row>
    <row r="251" spans="5:5" x14ac:dyDescent="0.25">
      <c r="E251" s="1"/>
    </row>
    <row r="252" spans="5:5" x14ac:dyDescent="0.25">
      <c r="E252" s="1"/>
    </row>
    <row r="253" spans="5:5" x14ac:dyDescent="0.25">
      <c r="E253" s="1"/>
    </row>
    <row r="254" spans="5:5" x14ac:dyDescent="0.25">
      <c r="E254" s="1"/>
    </row>
    <row r="255" spans="5:5" x14ac:dyDescent="0.25">
      <c r="E255" s="1"/>
    </row>
    <row r="256" spans="5:5" x14ac:dyDescent="0.25">
      <c r="E256" s="1"/>
    </row>
    <row r="257" spans="5:5" x14ac:dyDescent="0.25">
      <c r="E257" s="1"/>
    </row>
    <row r="258" spans="5:5" x14ac:dyDescent="0.25">
      <c r="E258" s="1"/>
    </row>
    <row r="259" spans="5:5" x14ac:dyDescent="0.25">
      <c r="E259" s="1"/>
    </row>
    <row r="260" spans="5:5" x14ac:dyDescent="0.25">
      <c r="E260" s="1"/>
    </row>
    <row r="261" spans="5:5" x14ac:dyDescent="0.25">
      <c r="E261" s="1"/>
    </row>
    <row r="262" spans="5:5" x14ac:dyDescent="0.25">
      <c r="E262" s="1"/>
    </row>
    <row r="263" spans="5:5" x14ac:dyDescent="0.25">
      <c r="E263" s="1"/>
    </row>
    <row r="264" spans="5:5" x14ac:dyDescent="0.25">
      <c r="E264" s="1"/>
    </row>
    <row r="265" spans="5:5" x14ac:dyDescent="0.25">
      <c r="E265" s="1"/>
    </row>
    <row r="266" spans="5:5" x14ac:dyDescent="0.25">
      <c r="E266" s="1"/>
    </row>
    <row r="267" spans="5:5" x14ac:dyDescent="0.25">
      <c r="E267" s="1"/>
    </row>
    <row r="268" spans="5:5" x14ac:dyDescent="0.25">
      <c r="E268" s="1"/>
    </row>
    <row r="269" spans="5:5" x14ac:dyDescent="0.25">
      <c r="E269" s="1"/>
    </row>
    <row r="270" spans="5:5" x14ac:dyDescent="0.25">
      <c r="E270" s="1"/>
    </row>
    <row r="271" spans="5:5" x14ac:dyDescent="0.25">
      <c r="E271" s="1"/>
    </row>
    <row r="272" spans="5:5" x14ac:dyDescent="0.25">
      <c r="E272" s="1"/>
    </row>
    <row r="273" spans="5:5" x14ac:dyDescent="0.25">
      <c r="E273" s="1"/>
    </row>
    <row r="274" spans="5:5" x14ac:dyDescent="0.25">
      <c r="E274" s="1"/>
    </row>
    <row r="275" spans="5:5" x14ac:dyDescent="0.25">
      <c r="E275" s="1"/>
    </row>
    <row r="276" spans="5:5" x14ac:dyDescent="0.25">
      <c r="E276" s="1"/>
    </row>
    <row r="277" spans="5:5" x14ac:dyDescent="0.25">
      <c r="E277" s="1"/>
    </row>
    <row r="278" spans="5:5" x14ac:dyDescent="0.25">
      <c r="E278" s="1"/>
    </row>
    <row r="279" spans="5:5" x14ac:dyDescent="0.25">
      <c r="E279" s="1"/>
    </row>
    <row r="280" spans="5:5" x14ac:dyDescent="0.25">
      <c r="E280" s="1"/>
    </row>
    <row r="281" spans="5:5" x14ac:dyDescent="0.25">
      <c r="E281" s="1"/>
    </row>
    <row r="282" spans="5:5" x14ac:dyDescent="0.25">
      <c r="E282" s="1"/>
    </row>
    <row r="283" spans="5:5" x14ac:dyDescent="0.25">
      <c r="E283" s="1"/>
    </row>
    <row r="284" spans="5:5" x14ac:dyDescent="0.25">
      <c r="E284" s="1"/>
    </row>
    <row r="285" spans="5:5" x14ac:dyDescent="0.25">
      <c r="E285" s="1"/>
    </row>
    <row r="286" spans="5:5" x14ac:dyDescent="0.25">
      <c r="E286" s="1"/>
    </row>
    <row r="287" spans="5:5" x14ac:dyDescent="0.25">
      <c r="E287" s="1"/>
    </row>
    <row r="288" spans="5:5" x14ac:dyDescent="0.25">
      <c r="E288" s="1"/>
    </row>
    <row r="289" spans="5:5" x14ac:dyDescent="0.25">
      <c r="E289" s="1"/>
    </row>
    <row r="290" spans="5:5" x14ac:dyDescent="0.25">
      <c r="E290" s="1"/>
    </row>
    <row r="291" spans="5:5" x14ac:dyDescent="0.25">
      <c r="E291" s="1"/>
    </row>
    <row r="292" spans="5:5" x14ac:dyDescent="0.25">
      <c r="E292" s="1"/>
    </row>
    <row r="293" spans="5:5" x14ac:dyDescent="0.25">
      <c r="E293" s="1"/>
    </row>
    <row r="294" spans="5:5" x14ac:dyDescent="0.25">
      <c r="E294" s="1"/>
    </row>
    <row r="295" spans="5:5" x14ac:dyDescent="0.25">
      <c r="E295" s="1"/>
    </row>
    <row r="296" spans="5:5" x14ac:dyDescent="0.25">
      <c r="E296" s="1"/>
    </row>
    <row r="297" spans="5:5" x14ac:dyDescent="0.25">
      <c r="E297" s="1"/>
    </row>
    <row r="298" spans="5:5" x14ac:dyDescent="0.25">
      <c r="E298" s="1"/>
    </row>
    <row r="299" spans="5:5" x14ac:dyDescent="0.25">
      <c r="E299" s="1"/>
    </row>
    <row r="300" spans="5:5" x14ac:dyDescent="0.25">
      <c r="E300" s="1"/>
    </row>
    <row r="301" spans="5:5" x14ac:dyDescent="0.25">
      <c r="E301" s="1"/>
    </row>
    <row r="302" spans="5:5" x14ac:dyDescent="0.25">
      <c r="E302" s="1"/>
    </row>
    <row r="303" spans="5:5" x14ac:dyDescent="0.25">
      <c r="E303" s="1"/>
    </row>
    <row r="304" spans="5:5" x14ac:dyDescent="0.25">
      <c r="E304" s="1"/>
    </row>
    <row r="305" spans="5:5" x14ac:dyDescent="0.25">
      <c r="E305" s="1"/>
    </row>
    <row r="306" spans="5:5" x14ac:dyDescent="0.25">
      <c r="E306" s="1"/>
    </row>
    <row r="307" spans="5:5" x14ac:dyDescent="0.25">
      <c r="E307" s="1"/>
    </row>
    <row r="308" spans="5:5" x14ac:dyDescent="0.25">
      <c r="E308" s="1"/>
    </row>
    <row r="309" spans="5:5" x14ac:dyDescent="0.25">
      <c r="E309" s="1"/>
    </row>
    <row r="310" spans="5:5" x14ac:dyDescent="0.25">
      <c r="E310" s="1"/>
    </row>
    <row r="311" spans="5:5" x14ac:dyDescent="0.25">
      <c r="E311" s="1"/>
    </row>
    <row r="312" spans="5:5" x14ac:dyDescent="0.25">
      <c r="E312" s="1"/>
    </row>
    <row r="313" spans="5:5" x14ac:dyDescent="0.25">
      <c r="E313" s="1"/>
    </row>
    <row r="314" spans="5:5" x14ac:dyDescent="0.25">
      <c r="E314" s="1"/>
    </row>
    <row r="315" spans="5:5" x14ac:dyDescent="0.25">
      <c r="E315" s="1"/>
    </row>
    <row r="316" spans="5:5" x14ac:dyDescent="0.25">
      <c r="E316" s="1"/>
    </row>
    <row r="317" spans="5:5" x14ac:dyDescent="0.25">
      <c r="E317" s="1"/>
    </row>
    <row r="318" spans="5:5" x14ac:dyDescent="0.25">
      <c r="E318" s="1"/>
    </row>
    <row r="319" spans="5:5" x14ac:dyDescent="0.25">
      <c r="E319" s="1"/>
    </row>
    <row r="320" spans="5:5" x14ac:dyDescent="0.25">
      <c r="E320" s="1"/>
    </row>
    <row r="321" spans="5:5" x14ac:dyDescent="0.25">
      <c r="E321" s="1"/>
    </row>
    <row r="322" spans="5:5" x14ac:dyDescent="0.25">
      <c r="E322" s="1"/>
    </row>
    <row r="323" spans="5:5" x14ac:dyDescent="0.25">
      <c r="E323" s="1"/>
    </row>
    <row r="324" spans="5:5" x14ac:dyDescent="0.25">
      <c r="E324" s="1"/>
    </row>
    <row r="325" spans="5:5" x14ac:dyDescent="0.25">
      <c r="E325" s="1"/>
    </row>
    <row r="326" spans="5:5" x14ac:dyDescent="0.25">
      <c r="E326" s="1"/>
    </row>
    <row r="327" spans="5:5" x14ac:dyDescent="0.25">
      <c r="E327" s="1"/>
    </row>
    <row r="328" spans="5:5" x14ac:dyDescent="0.25">
      <c r="E328" s="1"/>
    </row>
    <row r="329" spans="5:5" x14ac:dyDescent="0.25">
      <c r="E329" s="1"/>
    </row>
    <row r="330" spans="5:5" x14ac:dyDescent="0.25">
      <c r="E330" s="1"/>
    </row>
    <row r="331" spans="5:5" x14ac:dyDescent="0.25">
      <c r="E331" s="1"/>
    </row>
    <row r="332" spans="5:5" x14ac:dyDescent="0.25">
      <c r="E332" s="1"/>
    </row>
    <row r="333" spans="5:5" x14ac:dyDescent="0.25">
      <c r="E333" s="1"/>
    </row>
    <row r="334" spans="5:5" x14ac:dyDescent="0.25">
      <c r="E334" s="1"/>
    </row>
    <row r="335" spans="5:5" x14ac:dyDescent="0.25">
      <c r="E335" s="1"/>
    </row>
    <row r="336" spans="5:5" x14ac:dyDescent="0.25">
      <c r="E336" s="1"/>
    </row>
    <row r="337" spans="5:5" x14ac:dyDescent="0.25">
      <c r="E337" s="1"/>
    </row>
    <row r="338" spans="5:5" x14ac:dyDescent="0.25">
      <c r="E338" s="1"/>
    </row>
    <row r="339" spans="5:5" x14ac:dyDescent="0.25">
      <c r="E339" s="1"/>
    </row>
    <row r="340" spans="5:5" x14ac:dyDescent="0.25">
      <c r="E340" s="1"/>
    </row>
    <row r="341" spans="5:5" x14ac:dyDescent="0.25">
      <c r="E341" s="1"/>
    </row>
    <row r="342" spans="5:5" x14ac:dyDescent="0.25">
      <c r="E342" s="1"/>
    </row>
    <row r="343" spans="5:5" x14ac:dyDescent="0.25">
      <c r="E343" s="1"/>
    </row>
    <row r="344" spans="5:5" x14ac:dyDescent="0.25">
      <c r="E344" s="1"/>
    </row>
    <row r="345" spans="5:5" x14ac:dyDescent="0.25">
      <c r="E345" s="1"/>
    </row>
    <row r="346" spans="5:5" x14ac:dyDescent="0.25">
      <c r="E346" s="1"/>
    </row>
    <row r="347" spans="5:5" x14ac:dyDescent="0.25">
      <c r="E347" s="1"/>
    </row>
    <row r="348" spans="5:5" x14ac:dyDescent="0.25">
      <c r="E348" s="1"/>
    </row>
    <row r="349" spans="5:5" x14ac:dyDescent="0.25">
      <c r="E349" s="1"/>
    </row>
    <row r="350" spans="5:5" x14ac:dyDescent="0.25">
      <c r="E350" s="1"/>
    </row>
    <row r="351" spans="5:5" x14ac:dyDescent="0.25">
      <c r="E351" s="1"/>
    </row>
    <row r="352" spans="5:5" x14ac:dyDescent="0.25">
      <c r="E352" s="1"/>
    </row>
  </sheetData>
  <sortState xmlns:xlrd2="http://schemas.microsoft.com/office/spreadsheetml/2017/richdata2" ref="A18:E71">
    <sortCondition descending="1" ref="D17:D71"/>
  </sortState>
  <pageMargins left="0.7" right="0.7" top="0.75" bottom="0.75" header="0.3" footer="0.3"/>
  <pageSetup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55"/>
  <sheetViews>
    <sheetView workbookViewId="0">
      <selection activeCell="B1" sqref="B1"/>
    </sheetView>
  </sheetViews>
  <sheetFormatPr defaultRowHeight="15" x14ac:dyDescent="0.25"/>
  <cols>
    <col min="2" max="2" width="21.7109375" customWidth="1"/>
    <col min="4" max="4" width="13.5703125" customWidth="1"/>
    <col min="7" max="7" width="13.85546875" bestFit="1" customWidth="1"/>
  </cols>
  <sheetData>
    <row r="1" spans="1:7" x14ac:dyDescent="0.25">
      <c r="A1" t="s">
        <v>0</v>
      </c>
      <c r="B1" t="s">
        <v>4</v>
      </c>
      <c r="C1" t="s">
        <v>3</v>
      </c>
      <c r="D1" t="s">
        <v>138</v>
      </c>
      <c r="E1" t="s">
        <v>7</v>
      </c>
      <c r="F1" t="s">
        <v>139</v>
      </c>
      <c r="G1" t="s">
        <v>8</v>
      </c>
    </row>
    <row r="2" spans="1:7" x14ac:dyDescent="0.25">
      <c r="A2" t="s">
        <v>44</v>
      </c>
      <c r="B2" t="s">
        <v>410</v>
      </c>
      <c r="C2" t="s">
        <v>148</v>
      </c>
      <c r="D2">
        <v>1995</v>
      </c>
      <c r="E2" t="s">
        <v>79</v>
      </c>
      <c r="F2" t="s">
        <v>22</v>
      </c>
      <c r="G2">
        <v>14000000</v>
      </c>
    </row>
    <row r="3" spans="1:7" x14ac:dyDescent="0.25">
      <c r="A3" t="s">
        <v>60</v>
      </c>
      <c r="B3" t="s">
        <v>680</v>
      </c>
      <c r="C3" t="s">
        <v>148</v>
      </c>
      <c r="D3">
        <v>1997</v>
      </c>
      <c r="E3" t="s">
        <v>90</v>
      </c>
      <c r="F3" t="s">
        <v>32</v>
      </c>
      <c r="G3">
        <v>13250000</v>
      </c>
    </row>
    <row r="4" spans="1:7" x14ac:dyDescent="0.25">
      <c r="A4" t="s">
        <v>40</v>
      </c>
      <c r="B4" t="s">
        <v>348</v>
      </c>
      <c r="C4" t="s">
        <v>148</v>
      </c>
      <c r="D4">
        <v>1995</v>
      </c>
      <c r="E4" t="s">
        <v>74</v>
      </c>
      <c r="F4" t="s">
        <v>19</v>
      </c>
      <c r="G4">
        <v>12600000</v>
      </c>
    </row>
    <row r="5" spans="1:7" x14ac:dyDescent="0.25">
      <c r="A5" t="s">
        <v>44</v>
      </c>
      <c r="B5" t="s">
        <v>403</v>
      </c>
      <c r="C5" t="s">
        <v>148</v>
      </c>
      <c r="D5">
        <v>1997</v>
      </c>
      <c r="E5" t="s">
        <v>68</v>
      </c>
      <c r="F5" t="s">
        <v>19</v>
      </c>
      <c r="G5">
        <v>12500000</v>
      </c>
    </row>
    <row r="6" spans="1:7" x14ac:dyDescent="0.25">
      <c r="A6" t="s">
        <v>62</v>
      </c>
      <c r="B6" t="s">
        <v>751</v>
      </c>
      <c r="C6" t="s">
        <v>143</v>
      </c>
      <c r="D6">
        <v>1997</v>
      </c>
      <c r="E6" t="s">
        <v>68</v>
      </c>
      <c r="F6" t="s">
        <v>19</v>
      </c>
      <c r="G6">
        <v>12000000</v>
      </c>
    </row>
    <row r="7" spans="1:7" x14ac:dyDescent="0.25">
      <c r="A7" t="s">
        <v>46</v>
      </c>
      <c r="B7" t="s">
        <v>445</v>
      </c>
      <c r="C7" t="s">
        <v>141</v>
      </c>
      <c r="D7">
        <v>1991</v>
      </c>
      <c r="E7" t="s">
        <v>79</v>
      </c>
      <c r="F7" t="s">
        <v>28</v>
      </c>
      <c r="G7">
        <v>11642857</v>
      </c>
    </row>
    <row r="8" spans="1:7" x14ac:dyDescent="0.25">
      <c r="A8" t="s">
        <v>61</v>
      </c>
      <c r="B8" t="s">
        <v>729</v>
      </c>
      <c r="C8" t="s">
        <v>148</v>
      </c>
      <c r="D8">
        <v>1998</v>
      </c>
      <c r="E8" t="s">
        <v>79</v>
      </c>
      <c r="F8" t="s">
        <v>31</v>
      </c>
      <c r="G8">
        <v>11600000</v>
      </c>
    </row>
    <row r="9" spans="1:7" x14ac:dyDescent="0.25">
      <c r="A9" t="s">
        <v>52</v>
      </c>
      <c r="B9" t="s">
        <v>553</v>
      </c>
      <c r="C9" t="s">
        <v>157</v>
      </c>
      <c r="D9">
        <v>1995</v>
      </c>
      <c r="E9" t="s">
        <v>79</v>
      </c>
      <c r="F9" t="s">
        <v>28</v>
      </c>
      <c r="G9">
        <v>11500000</v>
      </c>
    </row>
    <row r="10" spans="1:7" x14ac:dyDescent="0.25">
      <c r="A10" t="s">
        <v>55</v>
      </c>
      <c r="B10" t="s">
        <v>598</v>
      </c>
      <c r="C10" t="s">
        <v>145</v>
      </c>
      <c r="D10">
        <v>1990</v>
      </c>
      <c r="E10" t="s">
        <v>79</v>
      </c>
      <c r="F10" t="s">
        <v>31</v>
      </c>
      <c r="G10">
        <v>11500000</v>
      </c>
    </row>
    <row r="11" spans="1:7" x14ac:dyDescent="0.25">
      <c r="A11" t="s">
        <v>60</v>
      </c>
      <c r="B11" t="s">
        <v>700</v>
      </c>
      <c r="C11" t="s">
        <v>143</v>
      </c>
      <c r="D11">
        <v>1996</v>
      </c>
      <c r="E11" t="s">
        <v>71</v>
      </c>
      <c r="F11" t="s">
        <v>19</v>
      </c>
      <c r="G11">
        <v>11500000</v>
      </c>
    </row>
    <row r="12" spans="1:7" x14ac:dyDescent="0.25">
      <c r="A12" t="s">
        <v>35</v>
      </c>
      <c r="B12" t="s">
        <v>174</v>
      </c>
      <c r="C12" t="s">
        <v>143</v>
      </c>
      <c r="D12">
        <v>1996</v>
      </c>
      <c r="E12" t="s">
        <v>79</v>
      </c>
      <c r="F12" t="s">
        <v>21</v>
      </c>
      <c r="G12">
        <v>11250000</v>
      </c>
    </row>
    <row r="13" spans="1:7" x14ac:dyDescent="0.25">
      <c r="A13" t="s">
        <v>36</v>
      </c>
      <c r="B13" t="s">
        <v>222</v>
      </c>
      <c r="C13" t="s">
        <v>145</v>
      </c>
      <c r="D13">
        <v>2000</v>
      </c>
      <c r="E13" t="s">
        <v>79</v>
      </c>
      <c r="F13" t="s">
        <v>31</v>
      </c>
      <c r="G13">
        <v>11000000</v>
      </c>
    </row>
    <row r="14" spans="1:7" x14ac:dyDescent="0.25">
      <c r="A14" t="s">
        <v>46</v>
      </c>
      <c r="B14" t="s">
        <v>450</v>
      </c>
      <c r="C14" t="s">
        <v>145</v>
      </c>
      <c r="D14">
        <v>1989</v>
      </c>
      <c r="E14" t="s">
        <v>68</v>
      </c>
      <c r="F14" t="s">
        <v>19</v>
      </c>
      <c r="G14">
        <v>11000000</v>
      </c>
    </row>
    <row r="15" spans="1:7" x14ac:dyDescent="0.25">
      <c r="A15" t="s">
        <v>41</v>
      </c>
      <c r="B15" t="s">
        <v>294</v>
      </c>
      <c r="C15" t="s">
        <v>141</v>
      </c>
      <c r="D15">
        <v>1993</v>
      </c>
      <c r="E15" t="s">
        <v>70</v>
      </c>
      <c r="F15" t="s">
        <v>19</v>
      </c>
      <c r="G15">
        <v>10500000</v>
      </c>
    </row>
    <row r="16" spans="1:7" x14ac:dyDescent="0.25">
      <c r="A16" t="s">
        <v>44</v>
      </c>
      <c r="B16" t="s">
        <v>405</v>
      </c>
      <c r="C16" t="s">
        <v>145</v>
      </c>
      <c r="D16">
        <v>1999</v>
      </c>
      <c r="E16" t="s">
        <v>68</v>
      </c>
      <c r="F16" t="s">
        <v>19</v>
      </c>
      <c r="G16">
        <v>10500000</v>
      </c>
    </row>
    <row r="17" spans="1:7" x14ac:dyDescent="0.25">
      <c r="A17" t="s">
        <v>45</v>
      </c>
      <c r="B17" t="s">
        <v>422</v>
      </c>
      <c r="C17" t="s">
        <v>148</v>
      </c>
      <c r="D17">
        <v>1995</v>
      </c>
      <c r="E17" t="s">
        <v>79</v>
      </c>
      <c r="F17" t="s">
        <v>24</v>
      </c>
      <c r="G17">
        <v>10000000</v>
      </c>
    </row>
    <row r="18" spans="1:7" x14ac:dyDescent="0.25">
      <c r="A18" t="s">
        <v>45</v>
      </c>
      <c r="B18" t="s">
        <v>436</v>
      </c>
      <c r="C18" t="s">
        <v>157</v>
      </c>
      <c r="D18">
        <v>1988</v>
      </c>
      <c r="E18" t="s">
        <v>79</v>
      </c>
      <c r="F18" t="s">
        <v>28</v>
      </c>
      <c r="G18">
        <v>10000000</v>
      </c>
    </row>
    <row r="19" spans="1:7" x14ac:dyDescent="0.25">
      <c r="A19" t="s">
        <v>62</v>
      </c>
      <c r="B19" t="s">
        <v>748</v>
      </c>
      <c r="C19" t="s">
        <v>148</v>
      </c>
      <c r="D19">
        <v>1996</v>
      </c>
      <c r="E19" t="s">
        <v>86</v>
      </c>
      <c r="F19" t="s">
        <v>32</v>
      </c>
      <c r="G19">
        <v>10000000</v>
      </c>
    </row>
    <row r="20" spans="1:7" x14ac:dyDescent="0.25">
      <c r="A20" t="s">
        <v>42</v>
      </c>
      <c r="B20" t="s">
        <v>383</v>
      </c>
      <c r="C20" t="s">
        <v>148</v>
      </c>
      <c r="D20">
        <v>1992</v>
      </c>
      <c r="E20" t="s">
        <v>68</v>
      </c>
      <c r="F20" t="s">
        <v>19</v>
      </c>
      <c r="G20">
        <v>9850000</v>
      </c>
    </row>
    <row r="21" spans="1:7" x14ac:dyDescent="0.25">
      <c r="A21" t="s">
        <v>37</v>
      </c>
      <c r="B21" t="s">
        <v>252</v>
      </c>
      <c r="C21" t="s">
        <v>148</v>
      </c>
      <c r="D21">
        <v>1997</v>
      </c>
      <c r="E21" t="s">
        <v>79</v>
      </c>
      <c r="F21" t="s">
        <v>24</v>
      </c>
      <c r="G21">
        <v>9750000</v>
      </c>
    </row>
    <row r="22" spans="1:7" x14ac:dyDescent="0.25">
      <c r="A22" t="s">
        <v>38</v>
      </c>
      <c r="B22" t="s">
        <v>281</v>
      </c>
      <c r="C22" t="s">
        <v>145</v>
      </c>
      <c r="D22">
        <v>1997</v>
      </c>
      <c r="E22" t="s">
        <v>84</v>
      </c>
      <c r="F22" t="s">
        <v>32</v>
      </c>
      <c r="G22">
        <v>9583333</v>
      </c>
    </row>
    <row r="23" spans="1:7" x14ac:dyDescent="0.25">
      <c r="A23" t="s">
        <v>35</v>
      </c>
      <c r="B23" t="s">
        <v>173</v>
      </c>
      <c r="C23" t="s">
        <v>145</v>
      </c>
      <c r="D23">
        <v>1997</v>
      </c>
      <c r="E23" t="s">
        <v>85</v>
      </c>
      <c r="F23" t="s">
        <v>32</v>
      </c>
      <c r="G23">
        <v>9500000</v>
      </c>
    </row>
    <row r="24" spans="1:7" x14ac:dyDescent="0.25">
      <c r="A24" t="s">
        <v>39</v>
      </c>
      <c r="B24" t="s">
        <v>330</v>
      </c>
      <c r="C24" t="s">
        <v>145</v>
      </c>
      <c r="D24">
        <v>1994</v>
      </c>
      <c r="E24" t="s">
        <v>95</v>
      </c>
      <c r="F24" t="s">
        <v>32</v>
      </c>
      <c r="G24">
        <v>9500000</v>
      </c>
    </row>
    <row r="25" spans="1:7" x14ac:dyDescent="0.25">
      <c r="A25" t="s">
        <v>42</v>
      </c>
      <c r="B25" t="s">
        <v>367</v>
      </c>
      <c r="C25" t="s">
        <v>141</v>
      </c>
      <c r="D25">
        <v>1989</v>
      </c>
      <c r="E25" t="s">
        <v>69</v>
      </c>
      <c r="F25" t="s">
        <v>19</v>
      </c>
      <c r="G25">
        <v>9500000</v>
      </c>
    </row>
    <row r="26" spans="1:7" x14ac:dyDescent="0.25">
      <c r="A26" t="s">
        <v>45</v>
      </c>
      <c r="B26" t="s">
        <v>432</v>
      </c>
      <c r="C26" t="s">
        <v>143</v>
      </c>
      <c r="D26">
        <v>1997</v>
      </c>
      <c r="E26" t="s">
        <v>100</v>
      </c>
      <c r="F26" t="s">
        <v>32</v>
      </c>
      <c r="G26">
        <v>9500000</v>
      </c>
    </row>
    <row r="27" spans="1:7" x14ac:dyDescent="0.25">
      <c r="A27" t="s">
        <v>48</v>
      </c>
      <c r="B27" t="s">
        <v>500</v>
      </c>
      <c r="C27" t="s">
        <v>145</v>
      </c>
      <c r="D27">
        <v>2000</v>
      </c>
      <c r="E27" t="s">
        <v>76</v>
      </c>
      <c r="F27" t="s">
        <v>19</v>
      </c>
      <c r="G27">
        <v>9500000</v>
      </c>
    </row>
    <row r="28" spans="1:7" x14ac:dyDescent="0.25">
      <c r="A28" t="s">
        <v>52</v>
      </c>
      <c r="B28" t="s">
        <v>547</v>
      </c>
      <c r="C28" t="s">
        <v>145</v>
      </c>
      <c r="D28">
        <v>1998</v>
      </c>
      <c r="E28" t="s">
        <v>85</v>
      </c>
      <c r="F28" t="s">
        <v>32</v>
      </c>
      <c r="G28">
        <v>9500000</v>
      </c>
    </row>
    <row r="29" spans="1:7" x14ac:dyDescent="0.25">
      <c r="A29" t="s">
        <v>59</v>
      </c>
      <c r="B29" t="s">
        <v>660</v>
      </c>
      <c r="C29" t="s">
        <v>157</v>
      </c>
      <c r="D29">
        <v>1994</v>
      </c>
      <c r="E29" t="s">
        <v>79</v>
      </c>
      <c r="F29" t="s">
        <v>28</v>
      </c>
      <c r="G29">
        <v>9500000</v>
      </c>
    </row>
    <row r="30" spans="1:7" x14ac:dyDescent="0.25">
      <c r="A30" t="s">
        <v>59</v>
      </c>
      <c r="B30" t="s">
        <v>663</v>
      </c>
      <c r="C30" t="s">
        <v>148</v>
      </c>
      <c r="D30">
        <v>1996</v>
      </c>
      <c r="E30" t="s">
        <v>71</v>
      </c>
      <c r="F30" t="s">
        <v>19</v>
      </c>
      <c r="G30">
        <v>9500000</v>
      </c>
    </row>
    <row r="31" spans="1:7" x14ac:dyDescent="0.25">
      <c r="A31" t="s">
        <v>59</v>
      </c>
      <c r="B31" t="s">
        <v>675</v>
      </c>
      <c r="C31" t="s">
        <v>143</v>
      </c>
      <c r="D31">
        <v>1993</v>
      </c>
      <c r="E31" t="s">
        <v>79</v>
      </c>
      <c r="F31" t="s">
        <v>28</v>
      </c>
      <c r="G31">
        <v>9500000</v>
      </c>
    </row>
    <row r="32" spans="1:7" x14ac:dyDescent="0.25">
      <c r="A32" t="s">
        <v>62</v>
      </c>
      <c r="B32" t="s">
        <v>750</v>
      </c>
      <c r="C32" t="s">
        <v>143</v>
      </c>
      <c r="D32">
        <v>1992</v>
      </c>
      <c r="E32" t="s">
        <v>72</v>
      </c>
      <c r="F32" t="s">
        <v>19</v>
      </c>
      <c r="G32">
        <v>9500000</v>
      </c>
    </row>
    <row r="33" spans="1:7" x14ac:dyDescent="0.25">
      <c r="A33" t="s">
        <v>64</v>
      </c>
      <c r="B33" t="s">
        <v>781</v>
      </c>
      <c r="C33" t="s">
        <v>141</v>
      </c>
      <c r="D33">
        <v>1985</v>
      </c>
      <c r="E33" t="s">
        <v>79</v>
      </c>
      <c r="F33" t="s">
        <v>28</v>
      </c>
      <c r="G33">
        <v>9500000</v>
      </c>
    </row>
    <row r="34" spans="1:7" x14ac:dyDescent="0.25">
      <c r="A34" t="s">
        <v>42</v>
      </c>
      <c r="B34" t="s">
        <v>375</v>
      </c>
      <c r="C34" t="s">
        <v>143</v>
      </c>
      <c r="D34">
        <v>1996</v>
      </c>
      <c r="E34" t="s">
        <v>79</v>
      </c>
      <c r="F34" t="s">
        <v>24</v>
      </c>
      <c r="G34">
        <v>9250000</v>
      </c>
    </row>
    <row r="35" spans="1:7" x14ac:dyDescent="0.25">
      <c r="A35" t="s">
        <v>44</v>
      </c>
      <c r="B35" t="s">
        <v>404</v>
      </c>
      <c r="C35" t="s">
        <v>145</v>
      </c>
      <c r="D35">
        <v>1995</v>
      </c>
      <c r="E35" t="s">
        <v>68</v>
      </c>
      <c r="F35" t="s">
        <v>19</v>
      </c>
      <c r="G35">
        <v>9250000</v>
      </c>
    </row>
    <row r="36" spans="1:7" x14ac:dyDescent="0.25">
      <c r="A36" t="s">
        <v>51</v>
      </c>
      <c r="B36" t="s">
        <v>542</v>
      </c>
      <c r="C36" t="s">
        <v>148</v>
      </c>
      <c r="D36">
        <v>1997</v>
      </c>
      <c r="E36" t="s">
        <v>69</v>
      </c>
      <c r="F36" t="s">
        <v>19</v>
      </c>
      <c r="G36">
        <v>9150000</v>
      </c>
    </row>
    <row r="37" spans="1:7" x14ac:dyDescent="0.25">
      <c r="A37" t="s">
        <v>49</v>
      </c>
      <c r="B37" t="s">
        <v>529</v>
      </c>
      <c r="C37" t="s">
        <v>145</v>
      </c>
      <c r="D37">
        <v>1990</v>
      </c>
      <c r="E37" t="s">
        <v>79</v>
      </c>
      <c r="F37" t="s">
        <v>20</v>
      </c>
      <c r="G37">
        <v>9059000</v>
      </c>
    </row>
    <row r="38" spans="1:7" x14ac:dyDescent="0.25">
      <c r="A38" t="s">
        <v>40</v>
      </c>
      <c r="B38" t="s">
        <v>339</v>
      </c>
      <c r="C38" t="s">
        <v>145</v>
      </c>
      <c r="D38">
        <v>1998</v>
      </c>
      <c r="E38" t="s">
        <v>71</v>
      </c>
      <c r="F38" t="s">
        <v>19</v>
      </c>
      <c r="G38">
        <v>9000000</v>
      </c>
    </row>
    <row r="39" spans="1:7" x14ac:dyDescent="0.25">
      <c r="A39" t="s">
        <v>47</v>
      </c>
      <c r="B39" t="s">
        <v>473</v>
      </c>
      <c r="C39" t="s">
        <v>141</v>
      </c>
      <c r="D39">
        <v>1997</v>
      </c>
      <c r="E39" t="s">
        <v>79</v>
      </c>
      <c r="F39" t="s">
        <v>28</v>
      </c>
      <c r="G39">
        <v>9000000</v>
      </c>
    </row>
    <row r="40" spans="1:7" x14ac:dyDescent="0.25">
      <c r="A40" t="s">
        <v>50</v>
      </c>
      <c r="B40" t="s">
        <v>509</v>
      </c>
      <c r="C40" t="s">
        <v>145</v>
      </c>
      <c r="D40">
        <v>1993</v>
      </c>
      <c r="E40" t="s">
        <v>68</v>
      </c>
      <c r="F40" t="s">
        <v>19</v>
      </c>
      <c r="G40">
        <v>9000000</v>
      </c>
    </row>
    <row r="41" spans="1:7" x14ac:dyDescent="0.25">
      <c r="A41" t="s">
        <v>59</v>
      </c>
      <c r="B41" t="s">
        <v>670</v>
      </c>
      <c r="C41" t="s">
        <v>141</v>
      </c>
      <c r="D41">
        <v>1994</v>
      </c>
      <c r="E41" t="s">
        <v>99</v>
      </c>
      <c r="F41" t="s">
        <v>32</v>
      </c>
      <c r="G41">
        <v>9000000</v>
      </c>
    </row>
    <row r="42" spans="1:7" x14ac:dyDescent="0.25">
      <c r="A42" t="s">
        <v>50</v>
      </c>
      <c r="B42" t="s">
        <v>517</v>
      </c>
      <c r="C42" t="s">
        <v>143</v>
      </c>
      <c r="D42">
        <v>1996</v>
      </c>
      <c r="E42" t="s">
        <v>79</v>
      </c>
      <c r="F42" t="s">
        <v>20</v>
      </c>
      <c r="G42">
        <v>8800000</v>
      </c>
    </row>
    <row r="43" spans="1:7" x14ac:dyDescent="0.25">
      <c r="A43" t="s">
        <v>62</v>
      </c>
      <c r="B43" t="s">
        <v>742</v>
      </c>
      <c r="C43" t="s">
        <v>145</v>
      </c>
      <c r="D43">
        <v>1990</v>
      </c>
      <c r="E43" t="s">
        <v>68</v>
      </c>
      <c r="F43" t="s">
        <v>19</v>
      </c>
      <c r="G43">
        <v>8800000</v>
      </c>
    </row>
    <row r="44" spans="1:7" x14ac:dyDescent="0.25">
      <c r="A44" t="s">
        <v>54</v>
      </c>
      <c r="B44" t="s">
        <v>591</v>
      </c>
      <c r="C44" t="s">
        <v>143</v>
      </c>
      <c r="D44">
        <v>1997</v>
      </c>
      <c r="E44" t="s">
        <v>68</v>
      </c>
      <c r="F44" t="s">
        <v>19</v>
      </c>
      <c r="G44">
        <v>8750000</v>
      </c>
    </row>
    <row r="45" spans="1:7" x14ac:dyDescent="0.25">
      <c r="A45" t="s">
        <v>43</v>
      </c>
      <c r="B45" t="s">
        <v>390</v>
      </c>
      <c r="C45" t="s">
        <v>148</v>
      </c>
      <c r="D45">
        <v>1996</v>
      </c>
      <c r="E45" t="s">
        <v>84</v>
      </c>
      <c r="F45" t="s">
        <v>32</v>
      </c>
      <c r="G45">
        <v>8700000</v>
      </c>
    </row>
    <row r="46" spans="1:7" x14ac:dyDescent="0.25">
      <c r="A46" t="s">
        <v>48</v>
      </c>
      <c r="B46" t="s">
        <v>502</v>
      </c>
      <c r="C46" t="s">
        <v>143</v>
      </c>
      <c r="D46">
        <v>1998</v>
      </c>
      <c r="E46" t="s">
        <v>79</v>
      </c>
      <c r="F46" t="s">
        <v>24</v>
      </c>
      <c r="G46">
        <v>8700000</v>
      </c>
    </row>
    <row r="47" spans="1:7" x14ac:dyDescent="0.25">
      <c r="A47" t="s">
        <v>55</v>
      </c>
      <c r="B47" t="s">
        <v>608</v>
      </c>
      <c r="C47" t="s">
        <v>148</v>
      </c>
      <c r="D47">
        <v>1987</v>
      </c>
      <c r="E47" t="s">
        <v>74</v>
      </c>
      <c r="F47" t="s">
        <v>19</v>
      </c>
      <c r="G47">
        <v>8700000</v>
      </c>
    </row>
    <row r="48" spans="1:7" x14ac:dyDescent="0.25">
      <c r="A48" t="s">
        <v>45</v>
      </c>
      <c r="B48" t="s">
        <v>435</v>
      </c>
      <c r="C48" t="s">
        <v>143</v>
      </c>
      <c r="D48">
        <v>1995</v>
      </c>
      <c r="E48" t="s">
        <v>69</v>
      </c>
      <c r="F48" t="s">
        <v>19</v>
      </c>
      <c r="G48">
        <v>8625000</v>
      </c>
    </row>
    <row r="49" spans="1:7" x14ac:dyDescent="0.25">
      <c r="A49" t="s">
        <v>43</v>
      </c>
      <c r="B49" t="s">
        <v>398</v>
      </c>
      <c r="C49" t="s">
        <v>145</v>
      </c>
      <c r="D49">
        <v>2001</v>
      </c>
      <c r="E49" t="s">
        <v>79</v>
      </c>
      <c r="F49" t="s">
        <v>22</v>
      </c>
      <c r="G49">
        <v>8550000</v>
      </c>
    </row>
    <row r="50" spans="1:7" x14ac:dyDescent="0.25">
      <c r="A50" t="s">
        <v>37</v>
      </c>
      <c r="B50" t="s">
        <v>249</v>
      </c>
      <c r="C50" t="s">
        <v>141</v>
      </c>
      <c r="D50">
        <v>1996</v>
      </c>
      <c r="E50" t="s">
        <v>79</v>
      </c>
      <c r="F50" t="s">
        <v>23</v>
      </c>
      <c r="G50">
        <v>8500000</v>
      </c>
    </row>
    <row r="51" spans="1:7" x14ac:dyDescent="0.25">
      <c r="A51" t="s">
        <v>38</v>
      </c>
      <c r="B51" t="s">
        <v>270</v>
      </c>
      <c r="C51" t="s">
        <v>145</v>
      </c>
      <c r="D51">
        <v>1997</v>
      </c>
      <c r="E51" t="s">
        <v>79</v>
      </c>
      <c r="F51" t="s">
        <v>28</v>
      </c>
      <c r="G51">
        <v>8500000</v>
      </c>
    </row>
    <row r="52" spans="1:7" x14ac:dyDescent="0.25">
      <c r="A52" t="s">
        <v>47</v>
      </c>
      <c r="B52" t="s">
        <v>464</v>
      </c>
      <c r="C52" t="s">
        <v>145</v>
      </c>
      <c r="D52">
        <v>2002</v>
      </c>
      <c r="E52" t="s">
        <v>83</v>
      </c>
      <c r="F52" t="s">
        <v>32</v>
      </c>
      <c r="G52">
        <v>8500000</v>
      </c>
    </row>
    <row r="53" spans="1:7" x14ac:dyDescent="0.25">
      <c r="A53" t="s">
        <v>49</v>
      </c>
      <c r="B53" t="s">
        <v>522</v>
      </c>
      <c r="C53" t="s">
        <v>141</v>
      </c>
      <c r="D53">
        <v>1994</v>
      </c>
      <c r="E53" t="s">
        <v>79</v>
      </c>
      <c r="F53" t="s">
        <v>31</v>
      </c>
      <c r="G53">
        <v>8500000</v>
      </c>
    </row>
    <row r="54" spans="1:7" x14ac:dyDescent="0.25">
      <c r="A54" t="s">
        <v>51</v>
      </c>
      <c r="B54" t="s">
        <v>537</v>
      </c>
      <c r="C54" t="s">
        <v>148</v>
      </c>
      <c r="D54">
        <v>1995</v>
      </c>
      <c r="E54" t="s">
        <v>68</v>
      </c>
      <c r="F54" t="s">
        <v>19</v>
      </c>
      <c r="G54">
        <v>8500000</v>
      </c>
    </row>
    <row r="55" spans="1:7" x14ac:dyDescent="0.25">
      <c r="A55" t="s">
        <v>52</v>
      </c>
      <c r="B55" t="s">
        <v>555</v>
      </c>
      <c r="C55" t="s">
        <v>148</v>
      </c>
      <c r="D55">
        <v>1993</v>
      </c>
      <c r="E55" t="s">
        <v>79</v>
      </c>
      <c r="F55" t="s">
        <v>31</v>
      </c>
      <c r="G55">
        <v>8500000</v>
      </c>
    </row>
    <row r="56" spans="1:7" x14ac:dyDescent="0.25">
      <c r="A56" t="s">
        <v>701</v>
      </c>
      <c r="B56" t="s">
        <v>717</v>
      </c>
      <c r="C56" t="s">
        <v>145</v>
      </c>
      <c r="D56">
        <v>1998</v>
      </c>
      <c r="E56" t="s">
        <v>79</v>
      </c>
      <c r="F56" t="s">
        <v>28</v>
      </c>
      <c r="G56">
        <v>8500000</v>
      </c>
    </row>
    <row r="57" spans="1:7" x14ac:dyDescent="0.25">
      <c r="A57" t="s">
        <v>63</v>
      </c>
      <c r="B57" t="s">
        <v>764</v>
      </c>
      <c r="C57" t="s">
        <v>157</v>
      </c>
      <c r="D57">
        <v>1993</v>
      </c>
      <c r="E57" t="s">
        <v>84</v>
      </c>
      <c r="F57" t="s">
        <v>32</v>
      </c>
      <c r="G57">
        <v>8500000</v>
      </c>
    </row>
    <row r="58" spans="1:7" x14ac:dyDescent="0.25">
      <c r="A58" t="s">
        <v>63</v>
      </c>
      <c r="B58" t="s">
        <v>774</v>
      </c>
      <c r="C58" t="s">
        <v>148</v>
      </c>
      <c r="D58">
        <v>1993</v>
      </c>
      <c r="E58" t="s">
        <v>68</v>
      </c>
      <c r="F58" t="s">
        <v>19</v>
      </c>
      <c r="G58">
        <v>8500000</v>
      </c>
    </row>
    <row r="59" spans="1:7" x14ac:dyDescent="0.25">
      <c r="A59" t="s">
        <v>64</v>
      </c>
      <c r="B59" t="s">
        <v>796</v>
      </c>
      <c r="C59" t="s">
        <v>148</v>
      </c>
      <c r="D59">
        <v>1998</v>
      </c>
      <c r="E59" t="s">
        <v>70</v>
      </c>
      <c r="F59" t="s">
        <v>19</v>
      </c>
      <c r="G59">
        <v>8500000</v>
      </c>
    </row>
    <row r="60" spans="1:7" x14ac:dyDescent="0.25">
      <c r="A60" t="s">
        <v>42</v>
      </c>
      <c r="B60" t="s">
        <v>376</v>
      </c>
      <c r="C60" t="s">
        <v>145</v>
      </c>
      <c r="D60">
        <v>1999</v>
      </c>
      <c r="E60" t="s">
        <v>79</v>
      </c>
      <c r="F60" t="s">
        <v>24</v>
      </c>
      <c r="G60">
        <v>8450000</v>
      </c>
    </row>
    <row r="61" spans="1:7" x14ac:dyDescent="0.25">
      <c r="A61" t="s">
        <v>42</v>
      </c>
      <c r="B61" t="s">
        <v>380</v>
      </c>
      <c r="C61" t="s">
        <v>148</v>
      </c>
      <c r="D61">
        <v>1996</v>
      </c>
      <c r="E61" t="s">
        <v>79</v>
      </c>
      <c r="F61" t="s">
        <v>24</v>
      </c>
      <c r="G61">
        <v>8450000</v>
      </c>
    </row>
    <row r="62" spans="1:7" x14ac:dyDescent="0.25">
      <c r="A62" t="s">
        <v>36</v>
      </c>
      <c r="B62" t="s">
        <v>220</v>
      </c>
      <c r="C62" t="s">
        <v>145</v>
      </c>
      <c r="D62">
        <v>2002</v>
      </c>
      <c r="E62" t="s">
        <v>68</v>
      </c>
      <c r="F62" t="s">
        <v>19</v>
      </c>
      <c r="G62">
        <v>8350000</v>
      </c>
    </row>
    <row r="63" spans="1:7" x14ac:dyDescent="0.25">
      <c r="A63" t="s">
        <v>53</v>
      </c>
      <c r="B63" t="s">
        <v>576</v>
      </c>
      <c r="C63" t="s">
        <v>148</v>
      </c>
      <c r="D63">
        <v>2002</v>
      </c>
      <c r="E63" t="s">
        <v>79</v>
      </c>
      <c r="F63" t="s">
        <v>22</v>
      </c>
      <c r="G63">
        <v>8350000</v>
      </c>
    </row>
    <row r="64" spans="1:7" x14ac:dyDescent="0.25">
      <c r="A64" t="s">
        <v>35</v>
      </c>
      <c r="B64" t="s">
        <v>181</v>
      </c>
      <c r="C64" t="s">
        <v>157</v>
      </c>
      <c r="D64">
        <v>1998</v>
      </c>
      <c r="E64" t="s">
        <v>105</v>
      </c>
      <c r="F64" t="s">
        <v>32</v>
      </c>
      <c r="G64">
        <v>8250000</v>
      </c>
    </row>
    <row r="65" spans="1:7" x14ac:dyDescent="0.25">
      <c r="A65" t="s">
        <v>42</v>
      </c>
      <c r="B65" t="s">
        <v>366</v>
      </c>
      <c r="C65" t="s">
        <v>157</v>
      </c>
      <c r="D65">
        <v>1998</v>
      </c>
      <c r="E65" t="s">
        <v>83</v>
      </c>
      <c r="F65" t="s">
        <v>32</v>
      </c>
      <c r="G65">
        <v>8250000</v>
      </c>
    </row>
    <row r="66" spans="1:7" x14ac:dyDescent="0.25">
      <c r="A66" t="s">
        <v>51</v>
      </c>
      <c r="B66" t="s">
        <v>540</v>
      </c>
      <c r="C66" t="s">
        <v>157</v>
      </c>
      <c r="D66">
        <v>1995</v>
      </c>
      <c r="E66" t="s">
        <v>79</v>
      </c>
      <c r="F66" t="s">
        <v>28</v>
      </c>
      <c r="G66">
        <v>8250000</v>
      </c>
    </row>
    <row r="67" spans="1:7" x14ac:dyDescent="0.25">
      <c r="A67" t="s">
        <v>53</v>
      </c>
      <c r="B67" t="s">
        <v>561</v>
      </c>
      <c r="C67" t="s">
        <v>141</v>
      </c>
      <c r="D67">
        <v>1999</v>
      </c>
      <c r="E67" t="s">
        <v>96</v>
      </c>
      <c r="F67" t="s">
        <v>32</v>
      </c>
      <c r="G67">
        <v>8205714</v>
      </c>
    </row>
    <row r="68" spans="1:7" x14ac:dyDescent="0.25">
      <c r="A68" t="s">
        <v>62</v>
      </c>
      <c r="B68" t="s">
        <v>756</v>
      </c>
      <c r="C68" t="s">
        <v>148</v>
      </c>
      <c r="D68">
        <v>1993</v>
      </c>
      <c r="E68" t="s">
        <v>79</v>
      </c>
      <c r="F68" t="s">
        <v>21</v>
      </c>
      <c r="G68">
        <v>8137500</v>
      </c>
    </row>
    <row r="69" spans="1:7" x14ac:dyDescent="0.25">
      <c r="A69" t="s">
        <v>58</v>
      </c>
      <c r="B69" t="s">
        <v>649</v>
      </c>
      <c r="C69" t="s">
        <v>148</v>
      </c>
      <c r="D69">
        <v>1998</v>
      </c>
      <c r="E69" t="s">
        <v>68</v>
      </c>
      <c r="F69" t="s">
        <v>19</v>
      </c>
      <c r="G69">
        <v>8125000</v>
      </c>
    </row>
    <row r="70" spans="1:7" x14ac:dyDescent="0.25">
      <c r="A70" t="s">
        <v>58</v>
      </c>
      <c r="B70" t="s">
        <v>657</v>
      </c>
      <c r="C70" t="s">
        <v>148</v>
      </c>
      <c r="D70">
        <v>1999</v>
      </c>
      <c r="E70" t="s">
        <v>68</v>
      </c>
      <c r="F70" t="s">
        <v>19</v>
      </c>
      <c r="G70">
        <v>8125000</v>
      </c>
    </row>
    <row r="71" spans="1:7" x14ac:dyDescent="0.25">
      <c r="A71" t="s">
        <v>43</v>
      </c>
      <c r="B71" t="s">
        <v>395</v>
      </c>
      <c r="C71" t="s">
        <v>143</v>
      </c>
      <c r="D71">
        <v>2002</v>
      </c>
      <c r="E71" t="s">
        <v>79</v>
      </c>
      <c r="F71" t="s">
        <v>31</v>
      </c>
      <c r="G71">
        <v>8075000</v>
      </c>
    </row>
    <row r="72" spans="1:7" x14ac:dyDescent="0.25">
      <c r="A72" t="s">
        <v>53</v>
      </c>
      <c r="B72" t="s">
        <v>567</v>
      </c>
      <c r="C72" t="s">
        <v>145</v>
      </c>
      <c r="D72">
        <v>2002</v>
      </c>
      <c r="E72" t="s">
        <v>111</v>
      </c>
      <c r="F72" t="s">
        <v>32</v>
      </c>
      <c r="G72">
        <v>8050000</v>
      </c>
    </row>
    <row r="73" spans="1:7" x14ac:dyDescent="0.25">
      <c r="A73" t="s">
        <v>34</v>
      </c>
      <c r="B73" t="s">
        <v>153</v>
      </c>
      <c r="C73" t="s">
        <v>145</v>
      </c>
      <c r="D73">
        <v>1994</v>
      </c>
      <c r="E73" t="s">
        <v>84</v>
      </c>
      <c r="F73" t="s">
        <v>32</v>
      </c>
      <c r="G73">
        <v>8000000</v>
      </c>
    </row>
    <row r="74" spans="1:7" x14ac:dyDescent="0.25">
      <c r="A74" t="s">
        <v>34</v>
      </c>
      <c r="B74" t="s">
        <v>155</v>
      </c>
      <c r="C74" t="s">
        <v>145</v>
      </c>
      <c r="D74">
        <v>1990</v>
      </c>
      <c r="E74" t="s">
        <v>86</v>
      </c>
      <c r="F74" t="s">
        <v>32</v>
      </c>
      <c r="G74">
        <v>8000000</v>
      </c>
    </row>
    <row r="75" spans="1:7" x14ac:dyDescent="0.25">
      <c r="A75" t="s">
        <v>45</v>
      </c>
      <c r="B75" t="s">
        <v>434</v>
      </c>
      <c r="C75" t="s">
        <v>148</v>
      </c>
      <c r="D75">
        <v>1996</v>
      </c>
      <c r="E75" t="s">
        <v>68</v>
      </c>
      <c r="F75" t="s">
        <v>19</v>
      </c>
      <c r="G75">
        <v>8000000</v>
      </c>
    </row>
    <row r="76" spans="1:7" x14ac:dyDescent="0.25">
      <c r="A76" t="s">
        <v>50</v>
      </c>
      <c r="B76" t="s">
        <v>511</v>
      </c>
      <c r="C76" t="s">
        <v>148</v>
      </c>
      <c r="D76">
        <v>2001</v>
      </c>
      <c r="E76" t="s">
        <v>88</v>
      </c>
      <c r="F76" t="s">
        <v>32</v>
      </c>
      <c r="G76">
        <v>8000000</v>
      </c>
    </row>
    <row r="77" spans="1:7" x14ac:dyDescent="0.25">
      <c r="A77" t="s">
        <v>49</v>
      </c>
      <c r="B77" t="s">
        <v>531</v>
      </c>
      <c r="C77" t="s">
        <v>148</v>
      </c>
      <c r="D77">
        <v>1990</v>
      </c>
      <c r="E77" t="s">
        <v>68</v>
      </c>
      <c r="F77" t="s">
        <v>19</v>
      </c>
      <c r="G77">
        <v>8000000</v>
      </c>
    </row>
    <row r="78" spans="1:7" x14ac:dyDescent="0.25">
      <c r="A78" t="s">
        <v>52</v>
      </c>
      <c r="B78" t="s">
        <v>554</v>
      </c>
      <c r="C78" t="s">
        <v>148</v>
      </c>
      <c r="D78">
        <v>1993</v>
      </c>
      <c r="E78" t="s">
        <v>94</v>
      </c>
      <c r="F78" t="s">
        <v>32</v>
      </c>
      <c r="G78">
        <v>8000000</v>
      </c>
    </row>
    <row r="79" spans="1:7" x14ac:dyDescent="0.25">
      <c r="A79" t="s">
        <v>53</v>
      </c>
      <c r="B79" t="s">
        <v>575</v>
      </c>
      <c r="C79" t="s">
        <v>145</v>
      </c>
      <c r="D79">
        <v>1997</v>
      </c>
      <c r="E79" t="s">
        <v>70</v>
      </c>
      <c r="F79" t="s">
        <v>19</v>
      </c>
      <c r="G79">
        <v>8000000</v>
      </c>
    </row>
    <row r="80" spans="1:7" x14ac:dyDescent="0.25">
      <c r="A80" t="s">
        <v>57</v>
      </c>
      <c r="B80" t="s">
        <v>636</v>
      </c>
      <c r="C80" t="s">
        <v>148</v>
      </c>
      <c r="D80">
        <v>1989</v>
      </c>
      <c r="E80" t="s">
        <v>68</v>
      </c>
      <c r="F80" t="s">
        <v>19</v>
      </c>
      <c r="G80">
        <v>8000000</v>
      </c>
    </row>
    <row r="81" spans="1:7" x14ac:dyDescent="0.25">
      <c r="A81" t="s">
        <v>58</v>
      </c>
      <c r="B81" t="s">
        <v>653</v>
      </c>
      <c r="C81" t="s">
        <v>141</v>
      </c>
      <c r="D81">
        <v>1995</v>
      </c>
      <c r="E81" t="s">
        <v>79</v>
      </c>
      <c r="F81" t="s">
        <v>28</v>
      </c>
      <c r="G81">
        <v>8000000</v>
      </c>
    </row>
    <row r="82" spans="1:7" x14ac:dyDescent="0.25">
      <c r="A82" t="s">
        <v>59</v>
      </c>
      <c r="B82" t="s">
        <v>677</v>
      </c>
      <c r="C82" t="s">
        <v>145</v>
      </c>
      <c r="D82">
        <v>1990</v>
      </c>
      <c r="E82" t="s">
        <v>79</v>
      </c>
      <c r="F82" t="s">
        <v>31</v>
      </c>
      <c r="G82">
        <v>8000000</v>
      </c>
    </row>
    <row r="83" spans="1:7" x14ac:dyDescent="0.25">
      <c r="A83" t="s">
        <v>36</v>
      </c>
      <c r="B83" t="s">
        <v>214</v>
      </c>
      <c r="C83" t="s">
        <v>148</v>
      </c>
      <c r="D83">
        <v>1999</v>
      </c>
      <c r="E83" t="s">
        <v>84</v>
      </c>
      <c r="F83" t="s">
        <v>32</v>
      </c>
      <c r="G83">
        <v>7950000</v>
      </c>
    </row>
    <row r="84" spans="1:7" x14ac:dyDescent="0.25">
      <c r="A84" t="s">
        <v>43</v>
      </c>
      <c r="B84" t="s">
        <v>385</v>
      </c>
      <c r="C84" t="s">
        <v>143</v>
      </c>
      <c r="D84">
        <v>1997</v>
      </c>
      <c r="E84" t="s">
        <v>84</v>
      </c>
      <c r="F84" t="s">
        <v>32</v>
      </c>
      <c r="G84">
        <v>7875000</v>
      </c>
    </row>
    <row r="85" spans="1:7" x14ac:dyDescent="0.25">
      <c r="A85" t="s">
        <v>46</v>
      </c>
      <c r="B85" t="s">
        <v>456</v>
      </c>
      <c r="C85" t="s">
        <v>141</v>
      </c>
      <c r="D85">
        <v>1996</v>
      </c>
      <c r="E85" t="s">
        <v>79</v>
      </c>
      <c r="F85" t="s">
        <v>20</v>
      </c>
      <c r="G85">
        <v>7875000</v>
      </c>
    </row>
    <row r="86" spans="1:7" x14ac:dyDescent="0.25">
      <c r="A86" t="s">
        <v>48</v>
      </c>
      <c r="B86" t="s">
        <v>499</v>
      </c>
      <c r="C86" t="s">
        <v>148</v>
      </c>
      <c r="D86">
        <v>1999</v>
      </c>
      <c r="E86" t="s">
        <v>68</v>
      </c>
      <c r="F86" t="s">
        <v>19</v>
      </c>
      <c r="G86">
        <v>7875000</v>
      </c>
    </row>
    <row r="87" spans="1:7" x14ac:dyDescent="0.25">
      <c r="A87" t="s">
        <v>50</v>
      </c>
      <c r="B87" t="s">
        <v>513</v>
      </c>
      <c r="C87" t="s">
        <v>141</v>
      </c>
      <c r="D87">
        <v>1998</v>
      </c>
      <c r="E87" t="s">
        <v>79</v>
      </c>
      <c r="F87" t="s">
        <v>31</v>
      </c>
      <c r="G87">
        <v>7875000</v>
      </c>
    </row>
    <row r="88" spans="1:7" x14ac:dyDescent="0.25">
      <c r="A88" t="s">
        <v>48</v>
      </c>
      <c r="B88" t="s">
        <v>488</v>
      </c>
      <c r="C88" t="s">
        <v>143</v>
      </c>
      <c r="D88">
        <v>2001</v>
      </c>
      <c r="E88" t="s">
        <v>89</v>
      </c>
      <c r="F88" t="s">
        <v>32</v>
      </c>
      <c r="G88">
        <v>7850000</v>
      </c>
    </row>
    <row r="89" spans="1:7" x14ac:dyDescent="0.25">
      <c r="A89" t="s">
        <v>35</v>
      </c>
      <c r="B89" t="s">
        <v>175</v>
      </c>
      <c r="C89" t="s">
        <v>148</v>
      </c>
      <c r="D89">
        <v>1994</v>
      </c>
      <c r="E89" t="s">
        <v>79</v>
      </c>
      <c r="F89" t="s">
        <v>31</v>
      </c>
      <c r="G89">
        <v>7750000</v>
      </c>
    </row>
    <row r="90" spans="1:7" x14ac:dyDescent="0.25">
      <c r="A90" t="s">
        <v>37</v>
      </c>
      <c r="B90" t="s">
        <v>232</v>
      </c>
      <c r="C90" t="s">
        <v>143</v>
      </c>
      <c r="D90">
        <v>2000</v>
      </c>
      <c r="E90" t="s">
        <v>79</v>
      </c>
      <c r="F90" t="s">
        <v>28</v>
      </c>
      <c r="G90">
        <v>7750000</v>
      </c>
    </row>
    <row r="91" spans="1:7" x14ac:dyDescent="0.25">
      <c r="A91" t="s">
        <v>42</v>
      </c>
      <c r="B91" t="s">
        <v>368</v>
      </c>
      <c r="C91" t="s">
        <v>141</v>
      </c>
      <c r="D91">
        <v>1999</v>
      </c>
      <c r="E91" t="s">
        <v>90</v>
      </c>
      <c r="F91" t="s">
        <v>32</v>
      </c>
      <c r="G91">
        <v>7750000</v>
      </c>
    </row>
    <row r="92" spans="1:7" x14ac:dyDescent="0.25">
      <c r="A92" t="s">
        <v>54</v>
      </c>
      <c r="B92" t="s">
        <v>590</v>
      </c>
      <c r="C92" t="s">
        <v>148</v>
      </c>
      <c r="D92">
        <v>1992</v>
      </c>
      <c r="E92" t="s">
        <v>100</v>
      </c>
      <c r="F92" t="s">
        <v>32</v>
      </c>
      <c r="G92">
        <v>7750000</v>
      </c>
    </row>
    <row r="93" spans="1:7" x14ac:dyDescent="0.25">
      <c r="A93" t="s">
        <v>49</v>
      </c>
      <c r="B93" t="s">
        <v>525</v>
      </c>
      <c r="C93" t="s">
        <v>157</v>
      </c>
      <c r="D93">
        <v>1995</v>
      </c>
      <c r="E93" t="s">
        <v>79</v>
      </c>
      <c r="F93" t="s">
        <v>24</v>
      </c>
      <c r="G93">
        <v>7740000</v>
      </c>
    </row>
    <row r="94" spans="1:7" x14ac:dyDescent="0.25">
      <c r="A94" t="s">
        <v>48</v>
      </c>
      <c r="B94" t="s">
        <v>494</v>
      </c>
      <c r="C94" t="s">
        <v>141</v>
      </c>
      <c r="D94">
        <v>2004</v>
      </c>
      <c r="E94" t="s">
        <v>79</v>
      </c>
      <c r="F94" t="s">
        <v>29</v>
      </c>
      <c r="G94">
        <v>7600000</v>
      </c>
    </row>
    <row r="95" spans="1:7" x14ac:dyDescent="0.25">
      <c r="A95" t="s">
        <v>47</v>
      </c>
      <c r="B95" t="s">
        <v>469</v>
      </c>
      <c r="C95" t="s">
        <v>145</v>
      </c>
      <c r="D95">
        <v>1989</v>
      </c>
      <c r="E95" t="s">
        <v>71</v>
      </c>
      <c r="F95" t="s">
        <v>19</v>
      </c>
      <c r="G95">
        <v>7575000</v>
      </c>
    </row>
    <row r="96" spans="1:7" x14ac:dyDescent="0.25">
      <c r="A96" t="s">
        <v>37</v>
      </c>
      <c r="B96" t="s">
        <v>244</v>
      </c>
      <c r="C96" t="s">
        <v>145</v>
      </c>
      <c r="D96">
        <v>2000</v>
      </c>
      <c r="E96" t="s">
        <v>83</v>
      </c>
      <c r="F96" t="s">
        <v>32</v>
      </c>
      <c r="G96">
        <v>7500000</v>
      </c>
    </row>
    <row r="97" spans="1:7" x14ac:dyDescent="0.25">
      <c r="A97" t="s">
        <v>40</v>
      </c>
      <c r="B97" t="s">
        <v>338</v>
      </c>
      <c r="C97" t="s">
        <v>148</v>
      </c>
      <c r="D97">
        <v>1991</v>
      </c>
      <c r="E97" t="s">
        <v>83</v>
      </c>
      <c r="F97" t="s">
        <v>32</v>
      </c>
      <c r="G97">
        <v>7500000</v>
      </c>
    </row>
    <row r="98" spans="1:7" x14ac:dyDescent="0.25">
      <c r="A98" t="s">
        <v>45</v>
      </c>
      <c r="B98" t="s">
        <v>421</v>
      </c>
      <c r="C98" t="s">
        <v>145</v>
      </c>
      <c r="D98">
        <v>1996</v>
      </c>
      <c r="E98" t="s">
        <v>68</v>
      </c>
      <c r="F98" t="s">
        <v>19</v>
      </c>
      <c r="G98">
        <v>7500000</v>
      </c>
    </row>
    <row r="99" spans="1:7" x14ac:dyDescent="0.25">
      <c r="A99" t="s">
        <v>60</v>
      </c>
      <c r="B99" t="s">
        <v>692</v>
      </c>
      <c r="C99" t="s">
        <v>145</v>
      </c>
      <c r="D99">
        <v>1994</v>
      </c>
      <c r="E99" t="s">
        <v>69</v>
      </c>
      <c r="F99" t="s">
        <v>19</v>
      </c>
      <c r="G99">
        <v>7500000</v>
      </c>
    </row>
    <row r="100" spans="1:7" x14ac:dyDescent="0.25">
      <c r="A100" t="s">
        <v>52</v>
      </c>
      <c r="B100" t="s">
        <v>548</v>
      </c>
      <c r="C100" t="s">
        <v>141</v>
      </c>
      <c r="D100">
        <v>2001</v>
      </c>
      <c r="E100" t="s">
        <v>70</v>
      </c>
      <c r="F100" t="s">
        <v>19</v>
      </c>
      <c r="G100">
        <v>7450000</v>
      </c>
    </row>
    <row r="101" spans="1:7" x14ac:dyDescent="0.25">
      <c r="A101" t="s">
        <v>62</v>
      </c>
      <c r="B101" t="s">
        <v>754</v>
      </c>
      <c r="C101" t="s">
        <v>145</v>
      </c>
      <c r="D101">
        <v>1995</v>
      </c>
      <c r="E101" t="s">
        <v>69</v>
      </c>
      <c r="F101" t="s">
        <v>19</v>
      </c>
      <c r="G101">
        <v>7425000</v>
      </c>
    </row>
    <row r="102" spans="1:7" x14ac:dyDescent="0.25">
      <c r="A102" t="s">
        <v>37</v>
      </c>
      <c r="B102" t="s">
        <v>253</v>
      </c>
      <c r="C102" t="s">
        <v>148</v>
      </c>
      <c r="D102">
        <v>2002</v>
      </c>
      <c r="E102" t="s">
        <v>72</v>
      </c>
      <c r="F102" t="s">
        <v>19</v>
      </c>
      <c r="G102">
        <v>7420087</v>
      </c>
    </row>
    <row r="103" spans="1:7" x14ac:dyDescent="0.25">
      <c r="A103" t="s">
        <v>56</v>
      </c>
      <c r="B103" t="s">
        <v>630</v>
      </c>
      <c r="C103" t="s">
        <v>145</v>
      </c>
      <c r="D103">
        <v>1996</v>
      </c>
      <c r="E103" t="s">
        <v>68</v>
      </c>
      <c r="F103" t="s">
        <v>19</v>
      </c>
      <c r="G103">
        <v>7350000</v>
      </c>
    </row>
    <row r="104" spans="1:7" x14ac:dyDescent="0.25">
      <c r="A104" t="s">
        <v>62</v>
      </c>
      <c r="B104" t="s">
        <v>752</v>
      </c>
      <c r="C104" t="s">
        <v>145</v>
      </c>
      <c r="D104">
        <v>1997</v>
      </c>
      <c r="E104" t="s">
        <v>86</v>
      </c>
      <c r="F104" t="s">
        <v>32</v>
      </c>
      <c r="G104">
        <v>7350000</v>
      </c>
    </row>
    <row r="105" spans="1:7" x14ac:dyDescent="0.25">
      <c r="A105" t="s">
        <v>40</v>
      </c>
      <c r="B105" t="s">
        <v>340</v>
      </c>
      <c r="C105" t="s">
        <v>145</v>
      </c>
      <c r="D105">
        <v>1994</v>
      </c>
      <c r="E105" t="s">
        <v>69</v>
      </c>
      <c r="F105" t="s">
        <v>19</v>
      </c>
      <c r="G105">
        <v>7250000</v>
      </c>
    </row>
    <row r="106" spans="1:7" x14ac:dyDescent="0.25">
      <c r="A106" t="s">
        <v>50</v>
      </c>
      <c r="B106" t="s">
        <v>515</v>
      </c>
      <c r="C106" t="s">
        <v>148</v>
      </c>
      <c r="D106">
        <v>1999</v>
      </c>
      <c r="E106" t="s">
        <v>79</v>
      </c>
      <c r="F106" t="s">
        <v>20</v>
      </c>
      <c r="G106">
        <v>7250000</v>
      </c>
    </row>
    <row r="107" spans="1:7" x14ac:dyDescent="0.25">
      <c r="A107" t="s">
        <v>61</v>
      </c>
      <c r="B107" t="s">
        <v>730</v>
      </c>
      <c r="C107" t="s">
        <v>145</v>
      </c>
      <c r="D107">
        <v>1997</v>
      </c>
      <c r="E107" t="s">
        <v>79</v>
      </c>
      <c r="F107" t="s">
        <v>21</v>
      </c>
      <c r="G107">
        <v>7250000</v>
      </c>
    </row>
    <row r="108" spans="1:7" x14ac:dyDescent="0.25">
      <c r="A108" t="s">
        <v>701</v>
      </c>
      <c r="B108" t="s">
        <v>704</v>
      </c>
      <c r="C108" t="s">
        <v>143</v>
      </c>
      <c r="D108">
        <v>1998</v>
      </c>
      <c r="E108" t="s">
        <v>96</v>
      </c>
      <c r="F108" t="s">
        <v>32</v>
      </c>
      <c r="G108">
        <v>7150000</v>
      </c>
    </row>
    <row r="109" spans="1:7" x14ac:dyDescent="0.25">
      <c r="A109" t="s">
        <v>55</v>
      </c>
      <c r="B109" t="s">
        <v>603</v>
      </c>
      <c r="C109" t="s">
        <v>148</v>
      </c>
      <c r="D109">
        <v>1992</v>
      </c>
      <c r="E109" t="s">
        <v>86</v>
      </c>
      <c r="F109" t="s">
        <v>32</v>
      </c>
      <c r="G109">
        <v>7142858</v>
      </c>
    </row>
    <row r="110" spans="1:7" x14ac:dyDescent="0.25">
      <c r="A110" t="s">
        <v>36</v>
      </c>
      <c r="B110" t="s">
        <v>225</v>
      </c>
      <c r="C110" t="s">
        <v>148</v>
      </c>
      <c r="D110">
        <v>1997</v>
      </c>
      <c r="E110" t="s">
        <v>100</v>
      </c>
      <c r="F110" t="s">
        <v>32</v>
      </c>
      <c r="G110">
        <v>7142857</v>
      </c>
    </row>
    <row r="111" spans="1:7" x14ac:dyDescent="0.25">
      <c r="A111" t="s">
        <v>56</v>
      </c>
      <c r="B111" t="s">
        <v>613</v>
      </c>
      <c r="C111" t="s">
        <v>145</v>
      </c>
      <c r="D111">
        <v>1994</v>
      </c>
      <c r="E111" t="s">
        <v>68</v>
      </c>
      <c r="F111" t="s">
        <v>19</v>
      </c>
      <c r="G111">
        <v>7142857</v>
      </c>
    </row>
    <row r="112" spans="1:7" x14ac:dyDescent="0.25">
      <c r="A112" t="s">
        <v>56</v>
      </c>
      <c r="B112" t="s">
        <v>625</v>
      </c>
      <c r="C112" t="s">
        <v>148</v>
      </c>
      <c r="D112">
        <v>2002</v>
      </c>
      <c r="E112" t="s">
        <v>86</v>
      </c>
      <c r="F112" t="s">
        <v>32</v>
      </c>
      <c r="G112">
        <v>7142857</v>
      </c>
    </row>
    <row r="113" spans="1:7" x14ac:dyDescent="0.25">
      <c r="A113" t="s">
        <v>701</v>
      </c>
      <c r="B113" t="s">
        <v>706</v>
      </c>
      <c r="C113" t="s">
        <v>143</v>
      </c>
      <c r="D113">
        <v>2003</v>
      </c>
      <c r="E113" t="s">
        <v>71</v>
      </c>
      <c r="F113" t="s">
        <v>19</v>
      </c>
      <c r="G113">
        <v>7142857</v>
      </c>
    </row>
    <row r="114" spans="1:7" x14ac:dyDescent="0.25">
      <c r="A114" t="s">
        <v>63</v>
      </c>
      <c r="B114" t="s">
        <v>772</v>
      </c>
      <c r="C114" t="s">
        <v>141</v>
      </c>
      <c r="D114">
        <v>1996</v>
      </c>
      <c r="E114" t="s">
        <v>84</v>
      </c>
      <c r="F114" t="s">
        <v>32</v>
      </c>
      <c r="G114">
        <v>7142857</v>
      </c>
    </row>
    <row r="115" spans="1:7" x14ac:dyDescent="0.25">
      <c r="A115" t="s">
        <v>53</v>
      </c>
      <c r="B115" t="s">
        <v>564</v>
      </c>
      <c r="C115" t="s">
        <v>148</v>
      </c>
      <c r="D115">
        <v>2001</v>
      </c>
      <c r="E115" t="s">
        <v>78</v>
      </c>
      <c r="F115" t="s">
        <v>19</v>
      </c>
      <c r="G115">
        <v>7100000</v>
      </c>
    </row>
    <row r="116" spans="1:7" x14ac:dyDescent="0.25">
      <c r="A116" t="s">
        <v>34</v>
      </c>
      <c r="B116" t="s">
        <v>160</v>
      </c>
      <c r="C116" t="s">
        <v>148</v>
      </c>
      <c r="D116">
        <v>2003</v>
      </c>
      <c r="E116" t="s">
        <v>79</v>
      </c>
      <c r="F116" t="s">
        <v>20</v>
      </c>
      <c r="G116">
        <v>7000000</v>
      </c>
    </row>
    <row r="117" spans="1:7" x14ac:dyDescent="0.25">
      <c r="A117" t="s">
        <v>34</v>
      </c>
      <c r="B117" t="s">
        <v>161</v>
      </c>
      <c r="C117" t="s">
        <v>148</v>
      </c>
      <c r="D117">
        <v>1992</v>
      </c>
      <c r="E117" t="s">
        <v>79</v>
      </c>
      <c r="F117" t="s">
        <v>24</v>
      </c>
      <c r="G117">
        <v>7000000</v>
      </c>
    </row>
    <row r="118" spans="1:7" x14ac:dyDescent="0.25">
      <c r="A118" t="s">
        <v>34</v>
      </c>
      <c r="B118" t="s">
        <v>167</v>
      </c>
      <c r="C118" t="s">
        <v>143</v>
      </c>
      <c r="D118">
        <v>1997</v>
      </c>
      <c r="E118" t="s">
        <v>98</v>
      </c>
      <c r="F118" t="s">
        <v>32</v>
      </c>
      <c r="G118">
        <v>7000000</v>
      </c>
    </row>
    <row r="119" spans="1:7" x14ac:dyDescent="0.25">
      <c r="A119" t="s">
        <v>40</v>
      </c>
      <c r="B119" t="s">
        <v>341</v>
      </c>
      <c r="C119" t="s">
        <v>141</v>
      </c>
      <c r="D119">
        <v>1992</v>
      </c>
      <c r="E119" t="s">
        <v>79</v>
      </c>
      <c r="F119" t="s">
        <v>31</v>
      </c>
      <c r="G119">
        <v>7000000</v>
      </c>
    </row>
    <row r="120" spans="1:7" x14ac:dyDescent="0.25">
      <c r="A120" t="s">
        <v>45</v>
      </c>
      <c r="B120" t="s">
        <v>424</v>
      </c>
      <c r="C120" t="s">
        <v>141</v>
      </c>
      <c r="D120">
        <v>1995</v>
      </c>
      <c r="E120" t="s">
        <v>68</v>
      </c>
      <c r="F120" t="s">
        <v>19</v>
      </c>
      <c r="G120">
        <v>7000000</v>
      </c>
    </row>
    <row r="121" spans="1:7" x14ac:dyDescent="0.25">
      <c r="A121" t="s">
        <v>46</v>
      </c>
      <c r="B121" t="s">
        <v>444</v>
      </c>
      <c r="C121" t="s">
        <v>148</v>
      </c>
      <c r="D121">
        <v>1987</v>
      </c>
      <c r="E121" t="s">
        <v>79</v>
      </c>
      <c r="F121" t="s">
        <v>30</v>
      </c>
      <c r="G121">
        <v>7000000</v>
      </c>
    </row>
    <row r="122" spans="1:7" x14ac:dyDescent="0.25">
      <c r="A122" t="s">
        <v>47</v>
      </c>
      <c r="B122" t="s">
        <v>477</v>
      </c>
      <c r="C122" t="s">
        <v>141</v>
      </c>
      <c r="D122">
        <v>2001</v>
      </c>
      <c r="E122" t="s">
        <v>86</v>
      </c>
      <c r="F122" t="s">
        <v>32</v>
      </c>
      <c r="G122">
        <v>7000000</v>
      </c>
    </row>
    <row r="123" spans="1:7" x14ac:dyDescent="0.25">
      <c r="A123" t="s">
        <v>49</v>
      </c>
      <c r="B123" t="s">
        <v>520</v>
      </c>
      <c r="C123" t="s">
        <v>145</v>
      </c>
      <c r="D123">
        <v>1994</v>
      </c>
      <c r="E123" t="s">
        <v>83</v>
      </c>
      <c r="F123" t="s">
        <v>32</v>
      </c>
      <c r="G123">
        <v>7000000</v>
      </c>
    </row>
    <row r="124" spans="1:7" x14ac:dyDescent="0.25">
      <c r="A124" t="s">
        <v>51</v>
      </c>
      <c r="B124" t="s">
        <v>534</v>
      </c>
      <c r="C124" t="s">
        <v>141</v>
      </c>
      <c r="D124">
        <v>1990</v>
      </c>
      <c r="E124" t="s">
        <v>83</v>
      </c>
      <c r="F124" t="s">
        <v>32</v>
      </c>
      <c r="G124">
        <v>7000000</v>
      </c>
    </row>
    <row r="125" spans="1:7" x14ac:dyDescent="0.25">
      <c r="A125" t="s">
        <v>52</v>
      </c>
      <c r="B125" t="s">
        <v>557</v>
      </c>
      <c r="C125" t="s">
        <v>145</v>
      </c>
      <c r="D125">
        <v>1995</v>
      </c>
      <c r="E125" t="s">
        <v>79</v>
      </c>
      <c r="F125" t="s">
        <v>28</v>
      </c>
      <c r="G125">
        <v>7000000</v>
      </c>
    </row>
    <row r="126" spans="1:7" x14ac:dyDescent="0.25">
      <c r="A126" t="s">
        <v>61</v>
      </c>
      <c r="B126" t="s">
        <v>725</v>
      </c>
      <c r="C126" t="s">
        <v>143</v>
      </c>
      <c r="D126">
        <v>1997</v>
      </c>
      <c r="E126" t="s">
        <v>83</v>
      </c>
      <c r="F126" t="s">
        <v>32</v>
      </c>
      <c r="G126">
        <v>6650000</v>
      </c>
    </row>
    <row r="127" spans="1:7" x14ac:dyDescent="0.25">
      <c r="A127" t="s">
        <v>34</v>
      </c>
      <c r="B127" t="s">
        <v>144</v>
      </c>
      <c r="C127" t="s">
        <v>145</v>
      </c>
      <c r="D127">
        <v>1991</v>
      </c>
      <c r="E127" t="s">
        <v>79</v>
      </c>
      <c r="F127" t="s">
        <v>32</v>
      </c>
      <c r="G127">
        <v>6500000</v>
      </c>
    </row>
    <row r="128" spans="1:7" x14ac:dyDescent="0.25">
      <c r="A128" t="s">
        <v>34</v>
      </c>
      <c r="B128" t="s">
        <v>146</v>
      </c>
      <c r="C128" t="s">
        <v>141</v>
      </c>
      <c r="D128">
        <v>1991</v>
      </c>
      <c r="E128" t="s">
        <v>86</v>
      </c>
      <c r="F128" t="s">
        <v>32</v>
      </c>
      <c r="G128">
        <v>6500000</v>
      </c>
    </row>
    <row r="129" spans="1:7" x14ac:dyDescent="0.25">
      <c r="A129" t="s">
        <v>34</v>
      </c>
      <c r="B129" t="s">
        <v>159</v>
      </c>
      <c r="C129" t="s">
        <v>157</v>
      </c>
      <c r="D129">
        <v>2000</v>
      </c>
      <c r="E129" t="s">
        <v>79</v>
      </c>
      <c r="F129" t="s">
        <v>21</v>
      </c>
      <c r="G129">
        <v>6500000</v>
      </c>
    </row>
    <row r="130" spans="1:7" x14ac:dyDescent="0.25">
      <c r="A130" t="s">
        <v>35</v>
      </c>
      <c r="B130" t="s">
        <v>179</v>
      </c>
      <c r="C130" t="s">
        <v>145</v>
      </c>
      <c r="D130">
        <v>1994</v>
      </c>
      <c r="E130" t="s">
        <v>79</v>
      </c>
      <c r="F130" t="s">
        <v>31</v>
      </c>
      <c r="G130">
        <v>6500000</v>
      </c>
    </row>
    <row r="131" spans="1:7" x14ac:dyDescent="0.25">
      <c r="A131" t="s">
        <v>41</v>
      </c>
      <c r="B131" t="s">
        <v>297</v>
      </c>
      <c r="C131" t="s">
        <v>143</v>
      </c>
      <c r="D131">
        <v>2002</v>
      </c>
      <c r="E131" t="s">
        <v>85</v>
      </c>
      <c r="F131" t="s">
        <v>32</v>
      </c>
      <c r="G131">
        <v>6500000</v>
      </c>
    </row>
    <row r="132" spans="1:7" x14ac:dyDescent="0.25">
      <c r="A132" t="s">
        <v>40</v>
      </c>
      <c r="B132" t="s">
        <v>347</v>
      </c>
      <c r="C132" t="s">
        <v>148</v>
      </c>
      <c r="D132">
        <v>1999</v>
      </c>
      <c r="E132" t="s">
        <v>79</v>
      </c>
      <c r="F132" t="s">
        <v>21</v>
      </c>
      <c r="G132">
        <v>6500000</v>
      </c>
    </row>
    <row r="133" spans="1:7" x14ac:dyDescent="0.25">
      <c r="A133" t="s">
        <v>48</v>
      </c>
      <c r="B133" t="s">
        <v>487</v>
      </c>
      <c r="C133" t="s">
        <v>143</v>
      </c>
      <c r="D133">
        <v>1992</v>
      </c>
      <c r="E133" t="s">
        <v>71</v>
      </c>
      <c r="F133" t="s">
        <v>19</v>
      </c>
      <c r="G133">
        <v>6500000</v>
      </c>
    </row>
    <row r="134" spans="1:7" x14ac:dyDescent="0.25">
      <c r="A134" t="s">
        <v>51</v>
      </c>
      <c r="B134" t="s">
        <v>538</v>
      </c>
      <c r="C134" t="s">
        <v>148</v>
      </c>
      <c r="D134">
        <v>1991</v>
      </c>
      <c r="E134" t="s">
        <v>73</v>
      </c>
      <c r="F134" t="s">
        <v>19</v>
      </c>
      <c r="G134">
        <v>6500000</v>
      </c>
    </row>
    <row r="135" spans="1:7" x14ac:dyDescent="0.25">
      <c r="A135" t="s">
        <v>58</v>
      </c>
      <c r="B135" t="s">
        <v>644</v>
      </c>
      <c r="C135" t="s">
        <v>145</v>
      </c>
      <c r="D135">
        <v>1993</v>
      </c>
      <c r="E135" t="s">
        <v>71</v>
      </c>
      <c r="F135" t="s">
        <v>19</v>
      </c>
      <c r="G135">
        <v>6500000</v>
      </c>
    </row>
    <row r="136" spans="1:7" x14ac:dyDescent="0.25">
      <c r="A136" t="s">
        <v>58</v>
      </c>
      <c r="B136" t="s">
        <v>650</v>
      </c>
      <c r="C136" t="s">
        <v>145</v>
      </c>
      <c r="D136">
        <v>1992</v>
      </c>
      <c r="E136" t="s">
        <v>83</v>
      </c>
      <c r="F136" t="s">
        <v>32</v>
      </c>
      <c r="G136">
        <v>6500000</v>
      </c>
    </row>
    <row r="137" spans="1:7" x14ac:dyDescent="0.25">
      <c r="A137" t="s">
        <v>59</v>
      </c>
      <c r="B137" t="s">
        <v>662</v>
      </c>
      <c r="C137" t="s">
        <v>141</v>
      </c>
      <c r="D137">
        <v>1998</v>
      </c>
      <c r="E137" t="s">
        <v>73</v>
      </c>
      <c r="F137" t="s">
        <v>19</v>
      </c>
      <c r="G137">
        <v>6500000</v>
      </c>
    </row>
    <row r="138" spans="1:7" x14ac:dyDescent="0.25">
      <c r="A138" t="s">
        <v>64</v>
      </c>
      <c r="B138" t="s">
        <v>800</v>
      </c>
      <c r="C138" t="s">
        <v>143</v>
      </c>
      <c r="D138">
        <v>1994</v>
      </c>
      <c r="E138" t="s">
        <v>68</v>
      </c>
      <c r="F138" t="s">
        <v>19</v>
      </c>
      <c r="G138">
        <v>6500000</v>
      </c>
    </row>
    <row r="139" spans="1:7" x14ac:dyDescent="0.25">
      <c r="A139" t="s">
        <v>34</v>
      </c>
      <c r="B139" t="s">
        <v>156</v>
      </c>
      <c r="C139" t="s">
        <v>157</v>
      </c>
      <c r="D139">
        <v>1993</v>
      </c>
      <c r="E139" t="s">
        <v>92</v>
      </c>
      <c r="F139" t="s">
        <v>32</v>
      </c>
      <c r="G139">
        <v>6400000</v>
      </c>
    </row>
    <row r="140" spans="1:7" x14ac:dyDescent="0.25">
      <c r="A140" t="s">
        <v>37</v>
      </c>
      <c r="B140" t="s">
        <v>238</v>
      </c>
      <c r="C140" t="s">
        <v>145</v>
      </c>
      <c r="D140">
        <v>1994</v>
      </c>
      <c r="E140" t="s">
        <v>98</v>
      </c>
      <c r="F140" t="s">
        <v>32</v>
      </c>
      <c r="G140">
        <v>6396062</v>
      </c>
    </row>
    <row r="141" spans="1:7" x14ac:dyDescent="0.25">
      <c r="A141" t="s">
        <v>34</v>
      </c>
      <c r="B141" t="s">
        <v>140</v>
      </c>
      <c r="C141" t="s">
        <v>141</v>
      </c>
      <c r="D141">
        <v>1989</v>
      </c>
      <c r="E141" t="s">
        <v>74</v>
      </c>
      <c r="F141" t="s">
        <v>19</v>
      </c>
      <c r="G141">
        <v>6250000</v>
      </c>
    </row>
    <row r="142" spans="1:7" x14ac:dyDescent="0.25">
      <c r="A142" t="s">
        <v>38</v>
      </c>
      <c r="B142" t="s">
        <v>262</v>
      </c>
      <c r="C142" t="s">
        <v>145</v>
      </c>
      <c r="D142">
        <v>1994</v>
      </c>
      <c r="E142" t="s">
        <v>73</v>
      </c>
      <c r="F142" t="s">
        <v>19</v>
      </c>
      <c r="G142">
        <v>6250000</v>
      </c>
    </row>
    <row r="143" spans="1:7" x14ac:dyDescent="0.25">
      <c r="A143" t="s">
        <v>44</v>
      </c>
      <c r="B143" t="s">
        <v>412</v>
      </c>
      <c r="C143" t="s">
        <v>145</v>
      </c>
      <c r="D143">
        <v>1990</v>
      </c>
      <c r="E143" t="s">
        <v>79</v>
      </c>
      <c r="F143" t="s">
        <v>31</v>
      </c>
      <c r="G143">
        <v>6250000</v>
      </c>
    </row>
    <row r="144" spans="1:7" x14ac:dyDescent="0.25">
      <c r="A144" t="s">
        <v>46</v>
      </c>
      <c r="B144" t="s">
        <v>459</v>
      </c>
      <c r="C144" t="s">
        <v>148</v>
      </c>
      <c r="D144">
        <v>2002</v>
      </c>
      <c r="E144" t="s">
        <v>68</v>
      </c>
      <c r="F144" t="s">
        <v>19</v>
      </c>
      <c r="G144">
        <v>6250000</v>
      </c>
    </row>
    <row r="145" spans="1:7" x14ac:dyDescent="0.25">
      <c r="A145" t="s">
        <v>54</v>
      </c>
      <c r="B145" t="s">
        <v>592</v>
      </c>
      <c r="C145" t="s">
        <v>145</v>
      </c>
      <c r="D145">
        <v>1996</v>
      </c>
      <c r="E145" t="s">
        <v>72</v>
      </c>
      <c r="F145" t="s">
        <v>19</v>
      </c>
      <c r="G145">
        <v>6250000</v>
      </c>
    </row>
    <row r="146" spans="1:7" x14ac:dyDescent="0.25">
      <c r="A146" t="s">
        <v>56</v>
      </c>
      <c r="B146" t="s">
        <v>615</v>
      </c>
      <c r="C146" t="s">
        <v>148</v>
      </c>
      <c r="D146">
        <v>1994</v>
      </c>
      <c r="E146" t="s">
        <v>73</v>
      </c>
      <c r="F146" t="s">
        <v>19</v>
      </c>
      <c r="G146">
        <v>6250000</v>
      </c>
    </row>
    <row r="147" spans="1:7" x14ac:dyDescent="0.25">
      <c r="A147" t="s">
        <v>59</v>
      </c>
      <c r="B147" t="s">
        <v>661</v>
      </c>
      <c r="C147" t="s">
        <v>148</v>
      </c>
      <c r="D147">
        <v>1997</v>
      </c>
      <c r="E147" t="s">
        <v>68</v>
      </c>
      <c r="F147" t="s">
        <v>19</v>
      </c>
      <c r="G147">
        <v>6250000</v>
      </c>
    </row>
    <row r="148" spans="1:7" x14ac:dyDescent="0.25">
      <c r="A148" t="s">
        <v>63</v>
      </c>
      <c r="B148" t="s">
        <v>770</v>
      </c>
      <c r="C148" t="s">
        <v>145</v>
      </c>
      <c r="D148">
        <v>1995</v>
      </c>
      <c r="E148" t="s">
        <v>71</v>
      </c>
      <c r="F148" t="s">
        <v>19</v>
      </c>
      <c r="G148">
        <v>6250000</v>
      </c>
    </row>
    <row r="149" spans="1:7" x14ac:dyDescent="0.25">
      <c r="A149" t="s">
        <v>54</v>
      </c>
      <c r="B149" t="s">
        <v>587</v>
      </c>
      <c r="C149" t="s">
        <v>143</v>
      </c>
      <c r="D149">
        <v>1999</v>
      </c>
      <c r="E149" t="s">
        <v>68</v>
      </c>
      <c r="F149" t="s">
        <v>19</v>
      </c>
      <c r="G149">
        <v>6200000</v>
      </c>
    </row>
    <row r="150" spans="1:7" x14ac:dyDescent="0.25">
      <c r="A150" t="s">
        <v>51</v>
      </c>
      <c r="B150" t="s">
        <v>544</v>
      </c>
      <c r="C150" t="s">
        <v>145</v>
      </c>
      <c r="D150">
        <v>1994</v>
      </c>
      <c r="E150" t="s">
        <v>72</v>
      </c>
      <c r="F150" t="s">
        <v>19</v>
      </c>
      <c r="G150">
        <v>6150000</v>
      </c>
    </row>
    <row r="151" spans="1:7" x14ac:dyDescent="0.25">
      <c r="A151" t="s">
        <v>40</v>
      </c>
      <c r="B151" t="s">
        <v>356</v>
      </c>
      <c r="C151" t="s">
        <v>143</v>
      </c>
      <c r="D151">
        <v>1995</v>
      </c>
      <c r="E151" t="s">
        <v>79</v>
      </c>
      <c r="F151" t="s">
        <v>28</v>
      </c>
      <c r="G151">
        <v>6125000</v>
      </c>
    </row>
    <row r="152" spans="1:7" x14ac:dyDescent="0.25">
      <c r="A152" t="s">
        <v>55</v>
      </c>
      <c r="B152" t="s">
        <v>599</v>
      </c>
      <c r="C152" t="s">
        <v>148</v>
      </c>
      <c r="D152">
        <v>1986</v>
      </c>
      <c r="E152" t="s">
        <v>79</v>
      </c>
      <c r="F152" t="s">
        <v>28</v>
      </c>
      <c r="G152">
        <v>6100000</v>
      </c>
    </row>
    <row r="153" spans="1:7" x14ac:dyDescent="0.25">
      <c r="A153" t="s">
        <v>55</v>
      </c>
      <c r="B153" t="s">
        <v>604</v>
      </c>
      <c r="C153" t="s">
        <v>145</v>
      </c>
      <c r="D153">
        <v>1987</v>
      </c>
      <c r="E153" t="s">
        <v>70</v>
      </c>
      <c r="F153" t="s">
        <v>19</v>
      </c>
      <c r="G153">
        <v>6100000</v>
      </c>
    </row>
    <row r="154" spans="1:7" x14ac:dyDescent="0.25">
      <c r="A154" t="s">
        <v>47</v>
      </c>
      <c r="B154" t="s">
        <v>472</v>
      </c>
      <c r="C154" t="s">
        <v>145</v>
      </c>
      <c r="D154">
        <v>1993</v>
      </c>
      <c r="E154" t="s">
        <v>79</v>
      </c>
      <c r="F154" t="s">
        <v>31</v>
      </c>
      <c r="G154">
        <v>6000000</v>
      </c>
    </row>
    <row r="155" spans="1:7" x14ac:dyDescent="0.25">
      <c r="A155" t="s">
        <v>50</v>
      </c>
      <c r="B155" t="s">
        <v>512</v>
      </c>
      <c r="C155" t="s">
        <v>157</v>
      </c>
      <c r="D155">
        <v>1990</v>
      </c>
      <c r="E155" t="s">
        <v>79</v>
      </c>
      <c r="F155" t="s">
        <v>31</v>
      </c>
      <c r="G155">
        <v>6000000</v>
      </c>
    </row>
    <row r="156" spans="1:7" x14ac:dyDescent="0.25">
      <c r="A156" t="s">
        <v>51</v>
      </c>
      <c r="B156" t="s">
        <v>543</v>
      </c>
      <c r="C156" t="s">
        <v>141</v>
      </c>
      <c r="D156">
        <v>1991</v>
      </c>
      <c r="E156" t="s">
        <v>79</v>
      </c>
      <c r="F156" t="s">
        <v>21</v>
      </c>
      <c r="G156">
        <v>6000000</v>
      </c>
    </row>
    <row r="157" spans="1:7" x14ac:dyDescent="0.25">
      <c r="A157" t="s">
        <v>57</v>
      </c>
      <c r="B157" t="s">
        <v>640</v>
      </c>
      <c r="C157" t="s">
        <v>143</v>
      </c>
      <c r="D157">
        <v>1992</v>
      </c>
      <c r="E157" t="s">
        <v>68</v>
      </c>
      <c r="F157" t="s">
        <v>19</v>
      </c>
      <c r="G157">
        <v>6000000</v>
      </c>
    </row>
    <row r="158" spans="1:7" x14ac:dyDescent="0.25">
      <c r="A158" t="s">
        <v>58</v>
      </c>
      <c r="B158" t="s">
        <v>648</v>
      </c>
      <c r="C158" t="s">
        <v>157</v>
      </c>
      <c r="D158">
        <v>1993</v>
      </c>
      <c r="E158" t="s">
        <v>68</v>
      </c>
      <c r="F158" t="s">
        <v>19</v>
      </c>
      <c r="G158">
        <v>6000000</v>
      </c>
    </row>
    <row r="159" spans="1:7" x14ac:dyDescent="0.25">
      <c r="A159" t="s">
        <v>701</v>
      </c>
      <c r="B159" t="s">
        <v>721</v>
      </c>
      <c r="C159" t="s">
        <v>145</v>
      </c>
      <c r="D159">
        <v>1998</v>
      </c>
      <c r="E159" t="s">
        <v>68</v>
      </c>
      <c r="F159" t="s">
        <v>19</v>
      </c>
      <c r="G159">
        <v>6000000</v>
      </c>
    </row>
    <row r="160" spans="1:7" x14ac:dyDescent="0.25">
      <c r="A160" t="s">
        <v>56</v>
      </c>
      <c r="B160" t="s">
        <v>626</v>
      </c>
      <c r="C160" t="s">
        <v>157</v>
      </c>
      <c r="D160">
        <v>1991</v>
      </c>
      <c r="E160" t="s">
        <v>79</v>
      </c>
      <c r="F160" t="s">
        <v>22</v>
      </c>
      <c r="G160">
        <v>5900000</v>
      </c>
    </row>
    <row r="161" spans="1:7" x14ac:dyDescent="0.25">
      <c r="A161" t="s">
        <v>62</v>
      </c>
      <c r="B161" t="s">
        <v>758</v>
      </c>
      <c r="C161" t="s">
        <v>148</v>
      </c>
      <c r="D161">
        <v>1993</v>
      </c>
      <c r="E161" t="s">
        <v>79</v>
      </c>
      <c r="F161" t="s">
        <v>31</v>
      </c>
      <c r="G161">
        <v>5900000</v>
      </c>
    </row>
    <row r="162" spans="1:7" x14ac:dyDescent="0.25">
      <c r="A162" t="s">
        <v>63</v>
      </c>
      <c r="B162" t="s">
        <v>777</v>
      </c>
      <c r="C162" t="s">
        <v>145</v>
      </c>
      <c r="D162">
        <v>1995</v>
      </c>
      <c r="E162" t="s">
        <v>99</v>
      </c>
      <c r="F162" t="s">
        <v>32</v>
      </c>
      <c r="G162">
        <v>5875000</v>
      </c>
    </row>
    <row r="163" spans="1:7" x14ac:dyDescent="0.25">
      <c r="A163" t="s">
        <v>701</v>
      </c>
      <c r="B163" t="s">
        <v>719</v>
      </c>
      <c r="C163" t="s">
        <v>148</v>
      </c>
      <c r="D163">
        <v>1996</v>
      </c>
      <c r="E163" t="s">
        <v>89</v>
      </c>
      <c r="F163" t="s">
        <v>32</v>
      </c>
      <c r="G163">
        <v>5850000</v>
      </c>
    </row>
    <row r="164" spans="1:7" x14ac:dyDescent="0.25">
      <c r="A164" t="s">
        <v>42</v>
      </c>
      <c r="B164" t="s">
        <v>364</v>
      </c>
      <c r="C164" t="s">
        <v>145</v>
      </c>
      <c r="D164">
        <v>1994</v>
      </c>
      <c r="E164" t="s">
        <v>79</v>
      </c>
      <c r="F164" t="s">
        <v>24</v>
      </c>
      <c r="G164">
        <v>5800000</v>
      </c>
    </row>
    <row r="165" spans="1:7" x14ac:dyDescent="0.25">
      <c r="A165" t="s">
        <v>64</v>
      </c>
      <c r="B165" t="s">
        <v>783</v>
      </c>
      <c r="C165" t="s">
        <v>141</v>
      </c>
      <c r="D165">
        <v>1996</v>
      </c>
      <c r="E165" t="s">
        <v>68</v>
      </c>
      <c r="F165" t="s">
        <v>19</v>
      </c>
      <c r="G165">
        <v>5800000</v>
      </c>
    </row>
    <row r="166" spans="1:7" x14ac:dyDescent="0.25">
      <c r="A166" t="s">
        <v>35</v>
      </c>
      <c r="B166" t="s">
        <v>172</v>
      </c>
      <c r="C166" t="s">
        <v>148</v>
      </c>
      <c r="D166">
        <v>1998</v>
      </c>
      <c r="E166" t="s">
        <v>83</v>
      </c>
      <c r="F166" t="s">
        <v>32</v>
      </c>
      <c r="G166">
        <v>5750000</v>
      </c>
    </row>
    <row r="167" spans="1:7" x14ac:dyDescent="0.25">
      <c r="A167" t="s">
        <v>41</v>
      </c>
      <c r="B167" t="s">
        <v>307</v>
      </c>
      <c r="C167" t="s">
        <v>148</v>
      </c>
      <c r="D167">
        <v>1998</v>
      </c>
      <c r="E167" t="s">
        <v>79</v>
      </c>
      <c r="F167" t="s">
        <v>18</v>
      </c>
      <c r="G167">
        <v>5750000</v>
      </c>
    </row>
    <row r="168" spans="1:7" x14ac:dyDescent="0.25">
      <c r="A168" t="s">
        <v>45</v>
      </c>
      <c r="B168" t="s">
        <v>428</v>
      </c>
      <c r="C168" t="s">
        <v>145</v>
      </c>
      <c r="D168">
        <v>1996</v>
      </c>
      <c r="E168" t="s">
        <v>79</v>
      </c>
      <c r="F168" t="s">
        <v>31</v>
      </c>
      <c r="G168">
        <v>5750000</v>
      </c>
    </row>
    <row r="169" spans="1:7" x14ac:dyDescent="0.25">
      <c r="A169" t="s">
        <v>51</v>
      </c>
      <c r="B169" t="s">
        <v>533</v>
      </c>
      <c r="C169" t="s">
        <v>145</v>
      </c>
      <c r="D169">
        <v>1994</v>
      </c>
      <c r="E169" t="s">
        <v>68</v>
      </c>
      <c r="F169" t="s">
        <v>19</v>
      </c>
      <c r="G169">
        <v>5750000</v>
      </c>
    </row>
    <row r="170" spans="1:7" x14ac:dyDescent="0.25">
      <c r="A170" t="s">
        <v>64</v>
      </c>
      <c r="B170" t="s">
        <v>794</v>
      </c>
      <c r="C170" t="s">
        <v>145</v>
      </c>
      <c r="D170">
        <v>1995</v>
      </c>
      <c r="E170" t="s">
        <v>84</v>
      </c>
      <c r="F170" t="s">
        <v>32</v>
      </c>
      <c r="G170">
        <v>5750000</v>
      </c>
    </row>
    <row r="171" spans="1:7" x14ac:dyDescent="0.25">
      <c r="A171" t="s">
        <v>43</v>
      </c>
      <c r="B171" t="s">
        <v>386</v>
      </c>
      <c r="C171" t="s">
        <v>148</v>
      </c>
      <c r="D171">
        <v>1994</v>
      </c>
      <c r="E171" t="s">
        <v>84</v>
      </c>
      <c r="F171" t="s">
        <v>32</v>
      </c>
      <c r="G171">
        <v>5625000</v>
      </c>
    </row>
    <row r="172" spans="1:7" x14ac:dyDescent="0.25">
      <c r="A172" t="s">
        <v>52</v>
      </c>
      <c r="B172" t="s">
        <v>556</v>
      </c>
      <c r="C172" t="s">
        <v>148</v>
      </c>
      <c r="D172">
        <v>1993</v>
      </c>
      <c r="E172" t="s">
        <v>92</v>
      </c>
      <c r="F172" t="s">
        <v>32</v>
      </c>
      <c r="G172">
        <v>5625000</v>
      </c>
    </row>
    <row r="173" spans="1:7" x14ac:dyDescent="0.25">
      <c r="A173" t="s">
        <v>35</v>
      </c>
      <c r="B173" t="s">
        <v>193</v>
      </c>
      <c r="C173" t="s">
        <v>148</v>
      </c>
      <c r="D173">
        <v>1998</v>
      </c>
      <c r="E173" t="s">
        <v>72</v>
      </c>
      <c r="F173" t="s">
        <v>19</v>
      </c>
      <c r="G173">
        <v>5500000</v>
      </c>
    </row>
    <row r="174" spans="1:7" x14ac:dyDescent="0.25">
      <c r="A174" t="s">
        <v>38</v>
      </c>
      <c r="B174" t="s">
        <v>279</v>
      </c>
      <c r="C174" t="s">
        <v>148</v>
      </c>
      <c r="D174">
        <v>1994</v>
      </c>
      <c r="E174" t="s">
        <v>68</v>
      </c>
      <c r="F174" t="s">
        <v>19</v>
      </c>
      <c r="G174">
        <v>5500000</v>
      </c>
    </row>
    <row r="175" spans="1:7" x14ac:dyDescent="0.25">
      <c r="A175" t="s">
        <v>39</v>
      </c>
      <c r="B175" t="s">
        <v>310</v>
      </c>
      <c r="C175" t="s">
        <v>141</v>
      </c>
      <c r="D175">
        <v>1995</v>
      </c>
      <c r="E175" t="s">
        <v>79</v>
      </c>
      <c r="F175" t="s">
        <v>311</v>
      </c>
      <c r="G175">
        <v>5500000</v>
      </c>
    </row>
    <row r="176" spans="1:7" x14ac:dyDescent="0.25">
      <c r="A176" t="s">
        <v>39</v>
      </c>
      <c r="B176" t="s">
        <v>333</v>
      </c>
      <c r="C176" t="s">
        <v>141</v>
      </c>
      <c r="D176">
        <v>1995</v>
      </c>
      <c r="E176" t="s">
        <v>68</v>
      </c>
      <c r="F176" t="s">
        <v>19</v>
      </c>
      <c r="G176">
        <v>5500000</v>
      </c>
    </row>
    <row r="177" spans="1:7" x14ac:dyDescent="0.25">
      <c r="A177" t="s">
        <v>44</v>
      </c>
      <c r="B177" t="s">
        <v>419</v>
      </c>
      <c r="C177" t="s">
        <v>143</v>
      </c>
      <c r="D177">
        <v>1992</v>
      </c>
      <c r="E177" t="s">
        <v>68</v>
      </c>
      <c r="F177" t="s">
        <v>19</v>
      </c>
      <c r="G177">
        <v>5500000</v>
      </c>
    </row>
    <row r="178" spans="1:7" x14ac:dyDescent="0.25">
      <c r="A178" t="s">
        <v>46</v>
      </c>
      <c r="B178" t="s">
        <v>439</v>
      </c>
      <c r="C178" t="s">
        <v>141</v>
      </c>
      <c r="D178">
        <v>1996</v>
      </c>
      <c r="E178" t="s">
        <v>79</v>
      </c>
      <c r="F178" t="s">
        <v>31</v>
      </c>
      <c r="G178">
        <v>5500000</v>
      </c>
    </row>
    <row r="179" spans="1:7" x14ac:dyDescent="0.25">
      <c r="A179" t="s">
        <v>48</v>
      </c>
      <c r="B179" t="s">
        <v>493</v>
      </c>
      <c r="C179" t="s">
        <v>143</v>
      </c>
      <c r="D179">
        <v>1994</v>
      </c>
      <c r="E179" t="s">
        <v>68</v>
      </c>
      <c r="F179" t="s">
        <v>19</v>
      </c>
      <c r="G179">
        <v>5500000</v>
      </c>
    </row>
    <row r="180" spans="1:7" x14ac:dyDescent="0.25">
      <c r="A180" t="s">
        <v>48</v>
      </c>
      <c r="B180" t="s">
        <v>495</v>
      </c>
      <c r="C180" t="s">
        <v>145</v>
      </c>
      <c r="D180">
        <v>2002</v>
      </c>
      <c r="E180" t="s">
        <v>71</v>
      </c>
      <c r="F180" t="s">
        <v>19</v>
      </c>
      <c r="G180">
        <v>5500000</v>
      </c>
    </row>
    <row r="181" spans="1:7" x14ac:dyDescent="0.25">
      <c r="A181" t="s">
        <v>48</v>
      </c>
      <c r="B181" t="s">
        <v>503</v>
      </c>
      <c r="C181" t="s">
        <v>148</v>
      </c>
      <c r="D181">
        <v>1993</v>
      </c>
      <c r="E181" t="s">
        <v>70</v>
      </c>
      <c r="F181" t="s">
        <v>19</v>
      </c>
      <c r="G181">
        <v>5500000</v>
      </c>
    </row>
    <row r="182" spans="1:7" x14ac:dyDescent="0.25">
      <c r="A182" t="s">
        <v>49</v>
      </c>
      <c r="B182" t="s">
        <v>523</v>
      </c>
      <c r="C182" t="s">
        <v>143</v>
      </c>
      <c r="D182">
        <v>1990</v>
      </c>
      <c r="E182" t="s">
        <v>70</v>
      </c>
      <c r="F182" t="s">
        <v>19</v>
      </c>
      <c r="G182">
        <v>5500000</v>
      </c>
    </row>
    <row r="183" spans="1:7" x14ac:dyDescent="0.25">
      <c r="A183" t="s">
        <v>49</v>
      </c>
      <c r="B183" t="s">
        <v>528</v>
      </c>
      <c r="C183" t="s">
        <v>145</v>
      </c>
      <c r="D183">
        <v>1998</v>
      </c>
      <c r="E183" t="s">
        <v>68</v>
      </c>
      <c r="F183" t="s">
        <v>19</v>
      </c>
      <c r="G183">
        <v>5500000</v>
      </c>
    </row>
    <row r="184" spans="1:7" x14ac:dyDescent="0.25">
      <c r="A184" t="s">
        <v>56</v>
      </c>
      <c r="B184" t="s">
        <v>618</v>
      </c>
      <c r="C184" t="s">
        <v>141</v>
      </c>
      <c r="D184">
        <v>1992</v>
      </c>
      <c r="E184" t="s">
        <v>73</v>
      </c>
      <c r="F184" t="s">
        <v>19</v>
      </c>
      <c r="G184">
        <v>5500000</v>
      </c>
    </row>
    <row r="185" spans="1:7" x14ac:dyDescent="0.25">
      <c r="A185" t="s">
        <v>61</v>
      </c>
      <c r="B185" t="s">
        <v>731</v>
      </c>
      <c r="C185" t="s">
        <v>141</v>
      </c>
      <c r="D185">
        <v>1996</v>
      </c>
      <c r="E185" t="s">
        <v>71</v>
      </c>
      <c r="F185" t="s">
        <v>19</v>
      </c>
      <c r="G185">
        <v>5500000</v>
      </c>
    </row>
    <row r="186" spans="1:7" x14ac:dyDescent="0.25">
      <c r="A186" t="s">
        <v>38</v>
      </c>
      <c r="B186" t="s">
        <v>267</v>
      </c>
      <c r="C186" t="s">
        <v>157</v>
      </c>
      <c r="D186">
        <v>1994</v>
      </c>
      <c r="E186" t="s">
        <v>79</v>
      </c>
      <c r="F186" t="s">
        <v>26</v>
      </c>
      <c r="G186">
        <v>5400000</v>
      </c>
    </row>
    <row r="187" spans="1:7" x14ac:dyDescent="0.25">
      <c r="A187" t="s">
        <v>39</v>
      </c>
      <c r="B187" t="s">
        <v>332</v>
      </c>
      <c r="C187" t="s">
        <v>148</v>
      </c>
      <c r="D187">
        <v>1994</v>
      </c>
      <c r="E187" t="s">
        <v>79</v>
      </c>
      <c r="F187" t="s">
        <v>24</v>
      </c>
      <c r="G187">
        <v>5400000</v>
      </c>
    </row>
    <row r="188" spans="1:7" x14ac:dyDescent="0.25">
      <c r="A188" t="s">
        <v>41</v>
      </c>
      <c r="B188" t="s">
        <v>295</v>
      </c>
      <c r="C188" t="s">
        <v>145</v>
      </c>
      <c r="D188">
        <v>2000</v>
      </c>
      <c r="E188" t="s">
        <v>69</v>
      </c>
      <c r="F188" t="s">
        <v>19</v>
      </c>
      <c r="G188">
        <v>5350000</v>
      </c>
    </row>
    <row r="189" spans="1:7" x14ac:dyDescent="0.25">
      <c r="A189" t="s">
        <v>38</v>
      </c>
      <c r="B189" t="s">
        <v>259</v>
      </c>
      <c r="C189" t="s">
        <v>148</v>
      </c>
      <c r="D189">
        <v>1992</v>
      </c>
      <c r="E189" t="s">
        <v>86</v>
      </c>
      <c r="F189" t="s">
        <v>32</v>
      </c>
      <c r="G189">
        <v>5250000</v>
      </c>
    </row>
    <row r="190" spans="1:7" x14ac:dyDescent="0.25">
      <c r="A190" t="s">
        <v>40</v>
      </c>
      <c r="B190" t="s">
        <v>346</v>
      </c>
      <c r="C190" t="s">
        <v>157</v>
      </c>
      <c r="D190">
        <v>1996</v>
      </c>
      <c r="E190" t="s">
        <v>68</v>
      </c>
      <c r="F190" t="s">
        <v>19</v>
      </c>
      <c r="G190">
        <v>5250000</v>
      </c>
    </row>
    <row r="191" spans="1:7" x14ac:dyDescent="0.25">
      <c r="A191" t="s">
        <v>46</v>
      </c>
      <c r="B191" t="s">
        <v>449</v>
      </c>
      <c r="C191" t="s">
        <v>157</v>
      </c>
      <c r="D191">
        <v>1990</v>
      </c>
      <c r="E191" t="s">
        <v>73</v>
      </c>
      <c r="F191" t="s">
        <v>19</v>
      </c>
      <c r="G191">
        <v>5250000</v>
      </c>
    </row>
    <row r="192" spans="1:7" x14ac:dyDescent="0.25">
      <c r="A192" t="s">
        <v>47</v>
      </c>
      <c r="B192" t="s">
        <v>471</v>
      </c>
      <c r="C192" t="s">
        <v>148</v>
      </c>
      <c r="D192">
        <v>1997</v>
      </c>
      <c r="E192" t="s">
        <v>79</v>
      </c>
      <c r="F192" t="s">
        <v>31</v>
      </c>
      <c r="G192">
        <v>5250000</v>
      </c>
    </row>
    <row r="193" spans="1:7" x14ac:dyDescent="0.25">
      <c r="A193" t="s">
        <v>56</v>
      </c>
      <c r="B193" t="s">
        <v>611</v>
      </c>
      <c r="C193" t="s">
        <v>145</v>
      </c>
      <c r="D193">
        <v>1992</v>
      </c>
      <c r="E193" t="s">
        <v>79</v>
      </c>
      <c r="F193" t="s">
        <v>31</v>
      </c>
      <c r="G193">
        <v>5250000</v>
      </c>
    </row>
    <row r="194" spans="1:7" x14ac:dyDescent="0.25">
      <c r="A194" t="s">
        <v>59</v>
      </c>
      <c r="B194" t="s">
        <v>668</v>
      </c>
      <c r="C194" t="s">
        <v>145</v>
      </c>
      <c r="D194">
        <v>1997</v>
      </c>
      <c r="E194" t="s">
        <v>79</v>
      </c>
      <c r="F194" t="s">
        <v>29</v>
      </c>
      <c r="G194">
        <v>5200000</v>
      </c>
    </row>
    <row r="195" spans="1:7" x14ac:dyDescent="0.25">
      <c r="A195" t="s">
        <v>54</v>
      </c>
      <c r="B195" t="s">
        <v>580</v>
      </c>
      <c r="C195" t="s">
        <v>145</v>
      </c>
      <c r="D195">
        <v>2001</v>
      </c>
      <c r="E195" t="s">
        <v>90</v>
      </c>
      <c r="F195" t="s">
        <v>32</v>
      </c>
      <c r="G195">
        <v>5150000</v>
      </c>
    </row>
    <row r="196" spans="1:7" x14ac:dyDescent="0.25">
      <c r="A196" t="s">
        <v>44</v>
      </c>
      <c r="B196" t="s">
        <v>414</v>
      </c>
      <c r="C196" t="s">
        <v>141</v>
      </c>
      <c r="D196">
        <v>1993</v>
      </c>
      <c r="E196" t="s">
        <v>69</v>
      </c>
      <c r="F196" t="s">
        <v>19</v>
      </c>
      <c r="G196">
        <v>5125000</v>
      </c>
    </row>
    <row r="197" spans="1:7" x14ac:dyDescent="0.25">
      <c r="A197" t="s">
        <v>55</v>
      </c>
      <c r="B197" t="s">
        <v>596</v>
      </c>
      <c r="C197" t="s">
        <v>143</v>
      </c>
      <c r="D197">
        <v>1992</v>
      </c>
      <c r="E197" t="s">
        <v>84</v>
      </c>
      <c r="F197" t="s">
        <v>32</v>
      </c>
      <c r="G197">
        <v>5125000</v>
      </c>
    </row>
    <row r="198" spans="1:7" x14ac:dyDescent="0.25">
      <c r="A198" t="s">
        <v>47</v>
      </c>
      <c r="B198" t="s">
        <v>480</v>
      </c>
      <c r="C198" t="s">
        <v>145</v>
      </c>
      <c r="D198">
        <v>1999</v>
      </c>
      <c r="E198" t="s">
        <v>88</v>
      </c>
      <c r="F198" t="s">
        <v>32</v>
      </c>
      <c r="G198">
        <v>5110677</v>
      </c>
    </row>
    <row r="199" spans="1:7" x14ac:dyDescent="0.25">
      <c r="A199" t="s">
        <v>43</v>
      </c>
      <c r="B199" t="s">
        <v>392</v>
      </c>
      <c r="C199" t="s">
        <v>148</v>
      </c>
      <c r="D199">
        <v>1995</v>
      </c>
      <c r="E199" t="s">
        <v>93</v>
      </c>
      <c r="F199" t="s">
        <v>32</v>
      </c>
      <c r="G199">
        <v>5100000</v>
      </c>
    </row>
    <row r="200" spans="1:7" x14ac:dyDescent="0.25">
      <c r="A200" t="s">
        <v>54</v>
      </c>
      <c r="B200" t="s">
        <v>588</v>
      </c>
      <c r="C200" t="s">
        <v>145</v>
      </c>
      <c r="D200">
        <v>1994</v>
      </c>
      <c r="E200" t="s">
        <v>79</v>
      </c>
      <c r="F200" t="s">
        <v>24</v>
      </c>
      <c r="G200">
        <v>5100000</v>
      </c>
    </row>
    <row r="201" spans="1:7" x14ac:dyDescent="0.25">
      <c r="A201" t="s">
        <v>35</v>
      </c>
      <c r="B201" t="s">
        <v>195</v>
      </c>
      <c r="C201" t="s">
        <v>145</v>
      </c>
      <c r="D201">
        <v>1995</v>
      </c>
      <c r="E201" t="s">
        <v>79</v>
      </c>
      <c r="F201" t="s">
        <v>28</v>
      </c>
      <c r="G201">
        <v>5000000</v>
      </c>
    </row>
    <row r="202" spans="1:7" x14ac:dyDescent="0.25">
      <c r="A202" t="s">
        <v>36</v>
      </c>
      <c r="B202" t="s">
        <v>210</v>
      </c>
      <c r="C202" t="s">
        <v>141</v>
      </c>
      <c r="D202">
        <v>1992</v>
      </c>
      <c r="E202" t="s">
        <v>90</v>
      </c>
      <c r="F202" t="s">
        <v>32</v>
      </c>
      <c r="G202">
        <v>5000000</v>
      </c>
    </row>
    <row r="203" spans="1:7" x14ac:dyDescent="0.25">
      <c r="A203" t="s">
        <v>41</v>
      </c>
      <c r="B203" t="s">
        <v>291</v>
      </c>
      <c r="C203" t="s">
        <v>141</v>
      </c>
      <c r="D203">
        <v>2000</v>
      </c>
      <c r="E203" t="s">
        <v>85</v>
      </c>
      <c r="F203" t="s">
        <v>32</v>
      </c>
      <c r="G203">
        <v>5000000</v>
      </c>
    </row>
    <row r="204" spans="1:7" x14ac:dyDescent="0.25">
      <c r="A204" t="s">
        <v>41</v>
      </c>
      <c r="B204" t="s">
        <v>303</v>
      </c>
      <c r="C204" t="s">
        <v>148</v>
      </c>
      <c r="D204">
        <v>1993</v>
      </c>
      <c r="E204" t="s">
        <v>68</v>
      </c>
      <c r="F204" t="s">
        <v>19</v>
      </c>
      <c r="G204">
        <v>5000000</v>
      </c>
    </row>
    <row r="205" spans="1:7" x14ac:dyDescent="0.25">
      <c r="A205" t="s">
        <v>45</v>
      </c>
      <c r="B205" t="s">
        <v>423</v>
      </c>
      <c r="C205" t="s">
        <v>148</v>
      </c>
      <c r="D205">
        <v>2001</v>
      </c>
      <c r="E205" t="s">
        <v>79</v>
      </c>
      <c r="F205" t="s">
        <v>24</v>
      </c>
      <c r="G205">
        <v>5000000</v>
      </c>
    </row>
    <row r="206" spans="1:7" x14ac:dyDescent="0.25">
      <c r="A206" t="s">
        <v>51</v>
      </c>
      <c r="B206" t="s">
        <v>541</v>
      </c>
      <c r="C206" t="s">
        <v>148</v>
      </c>
      <c r="D206">
        <v>1992</v>
      </c>
      <c r="E206" t="s">
        <v>70</v>
      </c>
      <c r="F206" t="s">
        <v>19</v>
      </c>
      <c r="G206">
        <v>5000000</v>
      </c>
    </row>
    <row r="207" spans="1:7" x14ac:dyDescent="0.25">
      <c r="A207" t="s">
        <v>55</v>
      </c>
      <c r="B207" t="s">
        <v>606</v>
      </c>
      <c r="C207" t="s">
        <v>143</v>
      </c>
      <c r="D207">
        <v>1993</v>
      </c>
      <c r="E207" t="s">
        <v>79</v>
      </c>
      <c r="F207" t="s">
        <v>31</v>
      </c>
      <c r="G207">
        <v>5000000</v>
      </c>
    </row>
    <row r="208" spans="1:7" x14ac:dyDescent="0.25">
      <c r="A208" t="s">
        <v>56</v>
      </c>
      <c r="B208" t="s">
        <v>620</v>
      </c>
      <c r="C208" t="s">
        <v>141</v>
      </c>
      <c r="D208">
        <v>1996</v>
      </c>
      <c r="E208" t="s">
        <v>68</v>
      </c>
      <c r="F208" t="s">
        <v>19</v>
      </c>
      <c r="G208">
        <v>5000000</v>
      </c>
    </row>
    <row r="209" spans="1:7" x14ac:dyDescent="0.25">
      <c r="A209" t="s">
        <v>56</v>
      </c>
      <c r="B209" t="s">
        <v>621</v>
      </c>
      <c r="C209" t="s">
        <v>157</v>
      </c>
      <c r="D209">
        <v>1996</v>
      </c>
      <c r="E209" t="s">
        <v>86</v>
      </c>
      <c r="F209" t="s">
        <v>32</v>
      </c>
      <c r="G209">
        <v>5000000</v>
      </c>
    </row>
    <row r="210" spans="1:7" x14ac:dyDescent="0.25">
      <c r="A210" t="s">
        <v>57</v>
      </c>
      <c r="B210" t="s">
        <v>632</v>
      </c>
      <c r="C210" t="s">
        <v>148</v>
      </c>
      <c r="D210">
        <v>1994</v>
      </c>
      <c r="E210" t="s">
        <v>79</v>
      </c>
      <c r="F210" t="s">
        <v>31</v>
      </c>
      <c r="G210">
        <v>5000000</v>
      </c>
    </row>
    <row r="211" spans="1:7" x14ac:dyDescent="0.25">
      <c r="A211" t="s">
        <v>59</v>
      </c>
      <c r="B211" t="s">
        <v>676</v>
      </c>
      <c r="C211" t="s">
        <v>145</v>
      </c>
      <c r="D211">
        <v>1989</v>
      </c>
      <c r="E211" t="s">
        <v>83</v>
      </c>
      <c r="F211" t="s">
        <v>32</v>
      </c>
      <c r="G211">
        <v>5000000</v>
      </c>
    </row>
    <row r="212" spans="1:7" x14ac:dyDescent="0.25">
      <c r="A212" t="s">
        <v>61</v>
      </c>
      <c r="B212" t="s">
        <v>737</v>
      </c>
      <c r="C212" t="s">
        <v>157</v>
      </c>
      <c r="D212">
        <v>1995</v>
      </c>
      <c r="E212" t="s">
        <v>90</v>
      </c>
      <c r="F212" t="s">
        <v>32</v>
      </c>
      <c r="G212">
        <v>5000000</v>
      </c>
    </row>
    <row r="213" spans="1:7" x14ac:dyDescent="0.25">
      <c r="A213" t="s">
        <v>62</v>
      </c>
      <c r="B213" t="s">
        <v>747</v>
      </c>
      <c r="C213" t="s">
        <v>148</v>
      </c>
      <c r="D213">
        <v>1995</v>
      </c>
      <c r="E213" t="s">
        <v>79</v>
      </c>
      <c r="F213" t="s">
        <v>28</v>
      </c>
      <c r="G213">
        <v>5000000</v>
      </c>
    </row>
    <row r="214" spans="1:7" x14ac:dyDescent="0.25">
      <c r="A214" t="s">
        <v>64</v>
      </c>
      <c r="B214" t="s">
        <v>788</v>
      </c>
      <c r="C214" t="s">
        <v>148</v>
      </c>
      <c r="D214">
        <v>1997</v>
      </c>
      <c r="E214" t="s">
        <v>68</v>
      </c>
      <c r="F214" t="s">
        <v>19</v>
      </c>
      <c r="G214">
        <v>5000000</v>
      </c>
    </row>
    <row r="215" spans="1:7" x14ac:dyDescent="0.25">
      <c r="A215" t="s">
        <v>53</v>
      </c>
      <c r="B215" t="s">
        <v>563</v>
      </c>
      <c r="C215" t="s">
        <v>143</v>
      </c>
      <c r="D215">
        <v>1998</v>
      </c>
      <c r="E215" t="s">
        <v>103</v>
      </c>
      <c r="F215" t="s">
        <v>32</v>
      </c>
      <c r="G215">
        <v>4975000</v>
      </c>
    </row>
    <row r="216" spans="1:7" x14ac:dyDescent="0.25">
      <c r="A216" t="s">
        <v>41</v>
      </c>
      <c r="B216" t="s">
        <v>283</v>
      </c>
      <c r="C216" t="s">
        <v>141</v>
      </c>
      <c r="D216">
        <v>1991</v>
      </c>
      <c r="E216" t="s">
        <v>95</v>
      </c>
      <c r="F216" t="s">
        <v>32</v>
      </c>
      <c r="G216">
        <v>4900000</v>
      </c>
    </row>
    <row r="217" spans="1:7" x14ac:dyDescent="0.25">
      <c r="A217" t="s">
        <v>62</v>
      </c>
      <c r="B217" t="s">
        <v>740</v>
      </c>
      <c r="C217" t="s">
        <v>157</v>
      </c>
      <c r="D217">
        <v>1996</v>
      </c>
      <c r="E217" t="s">
        <v>69</v>
      </c>
      <c r="F217" t="s">
        <v>19</v>
      </c>
      <c r="G217">
        <v>4900000</v>
      </c>
    </row>
    <row r="218" spans="1:7" x14ac:dyDescent="0.25">
      <c r="A218" t="s">
        <v>63</v>
      </c>
      <c r="B218" t="s">
        <v>765</v>
      </c>
      <c r="C218" t="s">
        <v>145</v>
      </c>
      <c r="D218">
        <v>1993</v>
      </c>
      <c r="E218" t="s">
        <v>68</v>
      </c>
      <c r="F218" t="s">
        <v>19</v>
      </c>
      <c r="G218">
        <v>4900000</v>
      </c>
    </row>
    <row r="219" spans="1:7" x14ac:dyDescent="0.25">
      <c r="A219" t="s">
        <v>48</v>
      </c>
      <c r="B219" t="s">
        <v>498</v>
      </c>
      <c r="C219" t="s">
        <v>145</v>
      </c>
      <c r="D219">
        <v>1994</v>
      </c>
      <c r="E219" t="s">
        <v>70</v>
      </c>
      <c r="F219" t="s">
        <v>19</v>
      </c>
      <c r="G219">
        <v>4875000</v>
      </c>
    </row>
    <row r="220" spans="1:7" x14ac:dyDescent="0.25">
      <c r="A220" t="s">
        <v>37</v>
      </c>
      <c r="B220" t="s">
        <v>241</v>
      </c>
      <c r="C220" t="s">
        <v>148</v>
      </c>
      <c r="D220">
        <v>2000</v>
      </c>
      <c r="E220" t="s">
        <v>79</v>
      </c>
      <c r="F220" t="s">
        <v>24</v>
      </c>
      <c r="G220">
        <v>4820000</v>
      </c>
    </row>
    <row r="221" spans="1:7" x14ac:dyDescent="0.25">
      <c r="A221" t="s">
        <v>35</v>
      </c>
      <c r="B221" t="s">
        <v>197</v>
      </c>
      <c r="C221" t="s">
        <v>148</v>
      </c>
      <c r="D221">
        <v>1997</v>
      </c>
      <c r="E221" t="s">
        <v>79</v>
      </c>
      <c r="F221" t="s">
        <v>21</v>
      </c>
      <c r="G221">
        <v>4750000</v>
      </c>
    </row>
    <row r="222" spans="1:7" x14ac:dyDescent="0.25">
      <c r="A222" t="s">
        <v>36</v>
      </c>
      <c r="B222" t="s">
        <v>204</v>
      </c>
      <c r="C222" t="s">
        <v>143</v>
      </c>
      <c r="D222">
        <v>1996</v>
      </c>
      <c r="E222" t="s">
        <v>85</v>
      </c>
      <c r="F222" t="s">
        <v>32</v>
      </c>
      <c r="G222">
        <v>4750000</v>
      </c>
    </row>
    <row r="223" spans="1:7" x14ac:dyDescent="0.25">
      <c r="A223" t="s">
        <v>36</v>
      </c>
      <c r="B223" t="s">
        <v>228</v>
      </c>
      <c r="C223" t="s">
        <v>157</v>
      </c>
      <c r="D223">
        <v>1999</v>
      </c>
      <c r="E223" t="s">
        <v>79</v>
      </c>
      <c r="F223" t="s">
        <v>24</v>
      </c>
      <c r="G223">
        <v>4750000</v>
      </c>
    </row>
    <row r="224" spans="1:7" x14ac:dyDescent="0.25">
      <c r="A224" t="s">
        <v>39</v>
      </c>
      <c r="B224" t="s">
        <v>319</v>
      </c>
      <c r="C224" t="s">
        <v>143</v>
      </c>
      <c r="D224">
        <v>1994</v>
      </c>
      <c r="E224" t="s">
        <v>79</v>
      </c>
      <c r="F224" t="s">
        <v>28</v>
      </c>
      <c r="G224">
        <v>4750000</v>
      </c>
    </row>
    <row r="225" spans="1:7" x14ac:dyDescent="0.25">
      <c r="A225" t="s">
        <v>43</v>
      </c>
      <c r="B225" t="s">
        <v>387</v>
      </c>
      <c r="C225" t="s">
        <v>145</v>
      </c>
      <c r="D225">
        <v>1991</v>
      </c>
      <c r="E225" t="s">
        <v>68</v>
      </c>
      <c r="F225" t="s">
        <v>19</v>
      </c>
      <c r="G225">
        <v>4750000</v>
      </c>
    </row>
    <row r="226" spans="1:7" x14ac:dyDescent="0.25">
      <c r="A226" t="s">
        <v>43</v>
      </c>
      <c r="B226" t="s">
        <v>401</v>
      </c>
      <c r="C226" t="s">
        <v>143</v>
      </c>
      <c r="D226">
        <v>1991</v>
      </c>
      <c r="E226" t="s">
        <v>79</v>
      </c>
      <c r="F226" t="s">
        <v>28</v>
      </c>
      <c r="G226">
        <v>4750000</v>
      </c>
    </row>
    <row r="227" spans="1:7" x14ac:dyDescent="0.25">
      <c r="A227" t="s">
        <v>56</v>
      </c>
      <c r="B227" t="s">
        <v>622</v>
      </c>
      <c r="C227" t="s">
        <v>143</v>
      </c>
      <c r="D227">
        <v>1990</v>
      </c>
      <c r="E227" t="s">
        <v>73</v>
      </c>
      <c r="F227" t="s">
        <v>19</v>
      </c>
      <c r="G227">
        <v>4750000</v>
      </c>
    </row>
    <row r="228" spans="1:7" x14ac:dyDescent="0.25">
      <c r="A228" t="s">
        <v>39</v>
      </c>
      <c r="B228" t="s">
        <v>309</v>
      </c>
      <c r="C228" t="s">
        <v>145</v>
      </c>
      <c r="D228">
        <v>2001</v>
      </c>
      <c r="E228" t="s">
        <v>93</v>
      </c>
      <c r="F228" t="s">
        <v>32</v>
      </c>
      <c r="G228">
        <v>4600000</v>
      </c>
    </row>
    <row r="229" spans="1:7" x14ac:dyDescent="0.25">
      <c r="A229" t="s">
        <v>56</v>
      </c>
      <c r="B229" t="s">
        <v>619</v>
      </c>
      <c r="C229" t="s">
        <v>145</v>
      </c>
      <c r="D229">
        <v>1992</v>
      </c>
      <c r="E229" t="s">
        <v>68</v>
      </c>
      <c r="F229" t="s">
        <v>19</v>
      </c>
      <c r="G229">
        <v>4600000</v>
      </c>
    </row>
    <row r="230" spans="1:7" x14ac:dyDescent="0.25">
      <c r="A230" t="s">
        <v>64</v>
      </c>
      <c r="B230" t="s">
        <v>791</v>
      </c>
      <c r="C230" t="s">
        <v>145</v>
      </c>
      <c r="D230">
        <v>1998</v>
      </c>
      <c r="E230" t="s">
        <v>88</v>
      </c>
      <c r="F230" t="s">
        <v>32</v>
      </c>
      <c r="G230">
        <v>4600000</v>
      </c>
    </row>
    <row r="231" spans="1:7" x14ac:dyDescent="0.25">
      <c r="A231" t="s">
        <v>64</v>
      </c>
      <c r="B231" t="s">
        <v>797</v>
      </c>
      <c r="C231" t="s">
        <v>145</v>
      </c>
      <c r="D231">
        <v>2000</v>
      </c>
      <c r="E231" t="s">
        <v>79</v>
      </c>
      <c r="F231" t="s">
        <v>31</v>
      </c>
      <c r="G231">
        <v>4600000</v>
      </c>
    </row>
    <row r="232" spans="1:7" x14ac:dyDescent="0.25">
      <c r="A232" t="s">
        <v>58</v>
      </c>
      <c r="B232" t="s">
        <v>654</v>
      </c>
      <c r="C232" t="s">
        <v>145</v>
      </c>
      <c r="D232">
        <v>2001</v>
      </c>
      <c r="E232" t="s">
        <v>79</v>
      </c>
      <c r="F232" t="s">
        <v>31</v>
      </c>
      <c r="G232">
        <v>4580917</v>
      </c>
    </row>
    <row r="233" spans="1:7" x14ac:dyDescent="0.25">
      <c r="A233" t="s">
        <v>34</v>
      </c>
      <c r="B233" t="s">
        <v>150</v>
      </c>
      <c r="C233" t="s">
        <v>141</v>
      </c>
      <c r="D233">
        <v>1994</v>
      </c>
      <c r="E233" t="s">
        <v>86</v>
      </c>
      <c r="F233" t="s">
        <v>32</v>
      </c>
      <c r="G233">
        <v>4571189</v>
      </c>
    </row>
    <row r="234" spans="1:7" x14ac:dyDescent="0.25">
      <c r="A234" t="s">
        <v>56</v>
      </c>
      <c r="B234" t="s">
        <v>624</v>
      </c>
      <c r="C234" t="s">
        <v>143</v>
      </c>
      <c r="D234">
        <v>2001</v>
      </c>
      <c r="E234" t="s">
        <v>79</v>
      </c>
      <c r="F234" t="s">
        <v>24</v>
      </c>
      <c r="G234">
        <v>4525000</v>
      </c>
    </row>
    <row r="235" spans="1:7" x14ac:dyDescent="0.25">
      <c r="A235" t="s">
        <v>60</v>
      </c>
      <c r="B235" t="s">
        <v>686</v>
      </c>
      <c r="C235" t="s">
        <v>145</v>
      </c>
      <c r="D235">
        <v>1993</v>
      </c>
      <c r="E235" t="s">
        <v>89</v>
      </c>
      <c r="F235" t="s">
        <v>32</v>
      </c>
      <c r="G235">
        <v>4510000</v>
      </c>
    </row>
    <row r="236" spans="1:7" x14ac:dyDescent="0.25">
      <c r="A236" t="s">
        <v>41</v>
      </c>
      <c r="B236" t="s">
        <v>299</v>
      </c>
      <c r="C236" t="s">
        <v>148</v>
      </c>
      <c r="D236">
        <v>1989</v>
      </c>
      <c r="E236" t="s">
        <v>79</v>
      </c>
      <c r="F236" t="s">
        <v>31</v>
      </c>
      <c r="G236">
        <v>4500000</v>
      </c>
    </row>
    <row r="237" spans="1:7" x14ac:dyDescent="0.25">
      <c r="A237" t="s">
        <v>39</v>
      </c>
      <c r="B237" t="s">
        <v>331</v>
      </c>
      <c r="C237" t="s">
        <v>157</v>
      </c>
      <c r="D237">
        <v>2001</v>
      </c>
      <c r="E237" t="s">
        <v>91</v>
      </c>
      <c r="F237" t="s">
        <v>32</v>
      </c>
      <c r="G237">
        <v>4500000</v>
      </c>
    </row>
    <row r="238" spans="1:7" x14ac:dyDescent="0.25">
      <c r="A238" t="s">
        <v>40</v>
      </c>
      <c r="B238" t="s">
        <v>335</v>
      </c>
      <c r="C238" t="s">
        <v>141</v>
      </c>
      <c r="D238">
        <v>1995</v>
      </c>
      <c r="E238" t="s">
        <v>79</v>
      </c>
      <c r="F238" t="s">
        <v>24</v>
      </c>
      <c r="G238">
        <v>4500000</v>
      </c>
    </row>
    <row r="239" spans="1:7" x14ac:dyDescent="0.25">
      <c r="A239" t="s">
        <v>40</v>
      </c>
      <c r="B239" t="s">
        <v>344</v>
      </c>
      <c r="C239" t="s">
        <v>145</v>
      </c>
      <c r="D239">
        <v>1991</v>
      </c>
      <c r="E239" t="s">
        <v>93</v>
      </c>
      <c r="F239" t="s">
        <v>32</v>
      </c>
      <c r="G239">
        <v>4500000</v>
      </c>
    </row>
    <row r="240" spans="1:7" x14ac:dyDescent="0.25">
      <c r="A240" t="s">
        <v>42</v>
      </c>
      <c r="B240" t="s">
        <v>374</v>
      </c>
      <c r="C240" t="s">
        <v>141</v>
      </c>
      <c r="D240">
        <v>1995</v>
      </c>
      <c r="E240" t="s">
        <v>68</v>
      </c>
      <c r="F240" t="s">
        <v>19</v>
      </c>
      <c r="G240">
        <v>4500000</v>
      </c>
    </row>
    <row r="241" spans="1:7" x14ac:dyDescent="0.25">
      <c r="A241" t="s">
        <v>46</v>
      </c>
      <c r="B241" t="s">
        <v>448</v>
      </c>
      <c r="C241" t="s">
        <v>145</v>
      </c>
      <c r="D241">
        <v>1993</v>
      </c>
      <c r="E241" t="s">
        <v>68</v>
      </c>
      <c r="F241" t="s">
        <v>19</v>
      </c>
      <c r="G241">
        <v>4500000</v>
      </c>
    </row>
    <row r="242" spans="1:7" x14ac:dyDescent="0.25">
      <c r="A242" t="s">
        <v>49</v>
      </c>
      <c r="B242" t="s">
        <v>530</v>
      </c>
      <c r="C242" t="s">
        <v>148</v>
      </c>
      <c r="D242">
        <v>1991</v>
      </c>
      <c r="E242" t="s">
        <v>68</v>
      </c>
      <c r="F242" t="s">
        <v>19</v>
      </c>
      <c r="G242">
        <v>4500000</v>
      </c>
    </row>
    <row r="243" spans="1:7" x14ac:dyDescent="0.25">
      <c r="A243" t="s">
        <v>56</v>
      </c>
      <c r="B243" t="s">
        <v>627</v>
      </c>
      <c r="C243" t="s">
        <v>145</v>
      </c>
      <c r="D243">
        <v>1998</v>
      </c>
      <c r="E243" t="s">
        <v>83</v>
      </c>
      <c r="F243" t="s">
        <v>32</v>
      </c>
      <c r="G243">
        <v>4500000</v>
      </c>
    </row>
    <row r="244" spans="1:7" x14ac:dyDescent="0.25">
      <c r="A244" t="s">
        <v>60</v>
      </c>
      <c r="B244" t="s">
        <v>683</v>
      </c>
      <c r="C244" t="s">
        <v>145</v>
      </c>
      <c r="D244">
        <v>1989</v>
      </c>
      <c r="E244" t="s">
        <v>68</v>
      </c>
      <c r="F244" t="s">
        <v>19</v>
      </c>
      <c r="G244">
        <v>4500000</v>
      </c>
    </row>
    <row r="245" spans="1:7" x14ac:dyDescent="0.25">
      <c r="A245" t="s">
        <v>52</v>
      </c>
      <c r="B245" t="s">
        <v>551</v>
      </c>
      <c r="C245" t="s">
        <v>148</v>
      </c>
      <c r="D245">
        <v>1999</v>
      </c>
      <c r="E245" t="s">
        <v>79</v>
      </c>
      <c r="F245" t="s">
        <v>21</v>
      </c>
      <c r="G245">
        <v>4437500</v>
      </c>
    </row>
    <row r="246" spans="1:7" x14ac:dyDescent="0.25">
      <c r="A246" t="s">
        <v>701</v>
      </c>
      <c r="B246" t="s">
        <v>709</v>
      </c>
      <c r="C246" t="s">
        <v>145</v>
      </c>
      <c r="D246">
        <v>1997</v>
      </c>
      <c r="E246" t="s">
        <v>86</v>
      </c>
      <c r="F246" t="s">
        <v>32</v>
      </c>
      <c r="G246">
        <v>4400000</v>
      </c>
    </row>
    <row r="247" spans="1:7" x14ac:dyDescent="0.25">
      <c r="A247" t="s">
        <v>60</v>
      </c>
      <c r="B247" t="s">
        <v>688</v>
      </c>
      <c r="C247" t="s">
        <v>148</v>
      </c>
      <c r="D247">
        <v>1990</v>
      </c>
      <c r="E247" t="s">
        <v>68</v>
      </c>
      <c r="F247" t="s">
        <v>19</v>
      </c>
      <c r="G247">
        <v>4380000</v>
      </c>
    </row>
    <row r="248" spans="1:7" x14ac:dyDescent="0.25">
      <c r="A248" t="s">
        <v>41</v>
      </c>
      <c r="B248" t="s">
        <v>300</v>
      </c>
      <c r="C248" t="s">
        <v>148</v>
      </c>
      <c r="D248">
        <v>1999</v>
      </c>
      <c r="E248" t="s">
        <v>68</v>
      </c>
      <c r="F248" t="s">
        <v>19</v>
      </c>
      <c r="G248">
        <v>4375000</v>
      </c>
    </row>
    <row r="249" spans="1:7" x14ac:dyDescent="0.25">
      <c r="A249" t="s">
        <v>47</v>
      </c>
      <c r="B249" t="s">
        <v>468</v>
      </c>
      <c r="C249" t="s">
        <v>145</v>
      </c>
      <c r="D249">
        <v>1996</v>
      </c>
      <c r="E249" t="s">
        <v>71</v>
      </c>
      <c r="F249" t="s">
        <v>19</v>
      </c>
      <c r="G249">
        <v>4350000</v>
      </c>
    </row>
    <row r="250" spans="1:7" x14ac:dyDescent="0.25">
      <c r="A250" t="s">
        <v>46</v>
      </c>
      <c r="B250" t="s">
        <v>442</v>
      </c>
      <c r="C250" t="s">
        <v>141</v>
      </c>
      <c r="D250">
        <v>1996</v>
      </c>
      <c r="E250" t="s">
        <v>79</v>
      </c>
      <c r="F250" t="s">
        <v>28</v>
      </c>
      <c r="G250">
        <v>4300000</v>
      </c>
    </row>
    <row r="251" spans="1:7" x14ac:dyDescent="0.25">
      <c r="A251" t="s">
        <v>701</v>
      </c>
      <c r="B251" t="s">
        <v>713</v>
      </c>
      <c r="C251" t="s">
        <v>141</v>
      </c>
      <c r="D251">
        <v>1997</v>
      </c>
      <c r="E251" t="s">
        <v>68</v>
      </c>
      <c r="F251" t="s">
        <v>19</v>
      </c>
      <c r="G251">
        <v>4300000</v>
      </c>
    </row>
    <row r="252" spans="1:7" x14ac:dyDescent="0.25">
      <c r="A252" t="s">
        <v>36</v>
      </c>
      <c r="B252" t="s">
        <v>217</v>
      </c>
      <c r="C252" t="s">
        <v>145</v>
      </c>
      <c r="D252">
        <v>2000</v>
      </c>
      <c r="E252" t="s">
        <v>92</v>
      </c>
      <c r="F252" t="s">
        <v>32</v>
      </c>
      <c r="G252">
        <v>4285714</v>
      </c>
    </row>
    <row r="253" spans="1:7" x14ac:dyDescent="0.25">
      <c r="A253" t="s">
        <v>53</v>
      </c>
      <c r="B253" t="s">
        <v>565</v>
      </c>
      <c r="C253" t="s">
        <v>141</v>
      </c>
      <c r="D253">
        <v>1999</v>
      </c>
      <c r="E253" t="s">
        <v>79</v>
      </c>
      <c r="F253" t="s">
        <v>31</v>
      </c>
      <c r="G253">
        <v>4275000</v>
      </c>
    </row>
    <row r="254" spans="1:7" x14ac:dyDescent="0.25">
      <c r="A254" t="s">
        <v>44</v>
      </c>
      <c r="B254" t="s">
        <v>408</v>
      </c>
      <c r="C254" t="s">
        <v>148</v>
      </c>
      <c r="D254">
        <v>1995</v>
      </c>
      <c r="E254" t="s">
        <v>68</v>
      </c>
      <c r="F254" t="s">
        <v>19</v>
      </c>
      <c r="G254">
        <v>4250000</v>
      </c>
    </row>
    <row r="255" spans="1:7" x14ac:dyDescent="0.25">
      <c r="A255" t="s">
        <v>46</v>
      </c>
      <c r="B255" t="s">
        <v>463</v>
      </c>
      <c r="C255" t="s">
        <v>141</v>
      </c>
      <c r="D255">
        <v>1995</v>
      </c>
      <c r="E255" t="s">
        <v>90</v>
      </c>
      <c r="F255" t="s">
        <v>32</v>
      </c>
      <c r="G255">
        <v>4200000</v>
      </c>
    </row>
    <row r="256" spans="1:7" x14ac:dyDescent="0.25">
      <c r="A256" t="s">
        <v>38</v>
      </c>
      <c r="B256" t="s">
        <v>266</v>
      </c>
      <c r="C256" t="s">
        <v>141</v>
      </c>
      <c r="D256">
        <v>2000</v>
      </c>
      <c r="E256" t="s">
        <v>79</v>
      </c>
      <c r="F256" t="s">
        <v>28</v>
      </c>
      <c r="G256">
        <v>4175000</v>
      </c>
    </row>
    <row r="257" spans="1:7" x14ac:dyDescent="0.25">
      <c r="A257" t="s">
        <v>38</v>
      </c>
      <c r="B257" t="s">
        <v>263</v>
      </c>
      <c r="C257" t="s">
        <v>145</v>
      </c>
      <c r="D257">
        <v>1998</v>
      </c>
      <c r="E257" t="s">
        <v>69</v>
      </c>
      <c r="F257" t="s">
        <v>19</v>
      </c>
      <c r="G257">
        <v>4125000</v>
      </c>
    </row>
    <row r="258" spans="1:7" x14ac:dyDescent="0.25">
      <c r="A258" t="s">
        <v>46</v>
      </c>
      <c r="B258" t="s">
        <v>458</v>
      </c>
      <c r="C258" t="s">
        <v>145</v>
      </c>
      <c r="D258">
        <v>1999</v>
      </c>
      <c r="E258" t="s">
        <v>83</v>
      </c>
      <c r="F258" t="s">
        <v>32</v>
      </c>
      <c r="G258">
        <v>4125000</v>
      </c>
    </row>
    <row r="259" spans="1:7" x14ac:dyDescent="0.25">
      <c r="A259" t="s">
        <v>47</v>
      </c>
      <c r="B259" t="s">
        <v>476</v>
      </c>
      <c r="C259" t="s">
        <v>143</v>
      </c>
      <c r="D259">
        <v>1987</v>
      </c>
      <c r="E259" t="s">
        <v>79</v>
      </c>
      <c r="F259" t="s">
        <v>27</v>
      </c>
      <c r="G259">
        <v>4125000</v>
      </c>
    </row>
    <row r="260" spans="1:7" x14ac:dyDescent="0.25">
      <c r="A260" t="s">
        <v>46</v>
      </c>
      <c r="B260" t="s">
        <v>440</v>
      </c>
      <c r="C260" t="s">
        <v>143</v>
      </c>
      <c r="D260">
        <v>2001</v>
      </c>
      <c r="E260" t="s">
        <v>87</v>
      </c>
      <c r="F260" t="s">
        <v>32</v>
      </c>
      <c r="G260">
        <v>4100000</v>
      </c>
    </row>
    <row r="261" spans="1:7" x14ac:dyDescent="0.25">
      <c r="A261" t="s">
        <v>52</v>
      </c>
      <c r="B261" t="s">
        <v>558</v>
      </c>
      <c r="C261" t="s">
        <v>145</v>
      </c>
      <c r="D261">
        <v>1996</v>
      </c>
      <c r="E261" t="s">
        <v>83</v>
      </c>
      <c r="F261" t="s">
        <v>32</v>
      </c>
      <c r="G261">
        <v>4100000</v>
      </c>
    </row>
    <row r="262" spans="1:7" x14ac:dyDescent="0.25">
      <c r="A262" t="s">
        <v>34</v>
      </c>
      <c r="B262" t="s">
        <v>164</v>
      </c>
      <c r="C262" t="s">
        <v>145</v>
      </c>
      <c r="D262">
        <v>1990</v>
      </c>
      <c r="E262" t="s">
        <v>79</v>
      </c>
      <c r="F262" t="s">
        <v>21</v>
      </c>
      <c r="G262">
        <v>4000000</v>
      </c>
    </row>
    <row r="263" spans="1:7" x14ac:dyDescent="0.25">
      <c r="A263" t="s">
        <v>35</v>
      </c>
      <c r="B263" t="s">
        <v>184</v>
      </c>
      <c r="C263" t="s">
        <v>157</v>
      </c>
      <c r="D263">
        <v>1994</v>
      </c>
      <c r="E263" t="s">
        <v>79</v>
      </c>
      <c r="F263" t="s">
        <v>24</v>
      </c>
      <c r="G263">
        <v>4000000</v>
      </c>
    </row>
    <row r="264" spans="1:7" x14ac:dyDescent="0.25">
      <c r="A264" t="s">
        <v>35</v>
      </c>
      <c r="B264" t="s">
        <v>202</v>
      </c>
      <c r="C264" t="s">
        <v>141</v>
      </c>
      <c r="D264">
        <v>1993</v>
      </c>
      <c r="E264" t="s">
        <v>79</v>
      </c>
      <c r="F264" t="s">
        <v>31</v>
      </c>
      <c r="G264">
        <v>4000000</v>
      </c>
    </row>
    <row r="265" spans="1:7" x14ac:dyDescent="0.25">
      <c r="A265" t="s">
        <v>38</v>
      </c>
      <c r="B265" t="s">
        <v>268</v>
      </c>
      <c r="C265" t="s">
        <v>145</v>
      </c>
      <c r="D265">
        <v>1992</v>
      </c>
      <c r="E265" t="s">
        <v>68</v>
      </c>
      <c r="F265" t="s">
        <v>19</v>
      </c>
      <c r="G265">
        <v>4000000</v>
      </c>
    </row>
    <row r="266" spans="1:7" x14ac:dyDescent="0.25">
      <c r="A266" t="s">
        <v>39</v>
      </c>
      <c r="B266" t="s">
        <v>325</v>
      </c>
      <c r="C266" t="s">
        <v>148</v>
      </c>
      <c r="D266">
        <v>1996</v>
      </c>
      <c r="E266" t="s">
        <v>86</v>
      </c>
      <c r="F266" t="s">
        <v>32</v>
      </c>
      <c r="G266">
        <v>4000000</v>
      </c>
    </row>
    <row r="267" spans="1:7" x14ac:dyDescent="0.25">
      <c r="A267" t="s">
        <v>40</v>
      </c>
      <c r="B267" t="s">
        <v>353</v>
      </c>
      <c r="C267" t="s">
        <v>148</v>
      </c>
      <c r="D267">
        <v>1996</v>
      </c>
      <c r="E267" t="s">
        <v>87</v>
      </c>
      <c r="F267" t="s">
        <v>32</v>
      </c>
      <c r="G267">
        <v>4000000</v>
      </c>
    </row>
    <row r="268" spans="1:7" x14ac:dyDescent="0.25">
      <c r="A268" t="s">
        <v>42</v>
      </c>
      <c r="B268" t="s">
        <v>382</v>
      </c>
      <c r="C268" t="s">
        <v>145</v>
      </c>
      <c r="D268">
        <v>2001</v>
      </c>
      <c r="E268" t="s">
        <v>85</v>
      </c>
      <c r="F268" t="s">
        <v>32</v>
      </c>
      <c r="G268">
        <v>4000000</v>
      </c>
    </row>
    <row r="269" spans="1:7" x14ac:dyDescent="0.25">
      <c r="A269" t="s">
        <v>43</v>
      </c>
      <c r="B269" t="s">
        <v>399</v>
      </c>
      <c r="C269" t="s">
        <v>143</v>
      </c>
      <c r="D269">
        <v>1988</v>
      </c>
      <c r="E269" t="s">
        <v>85</v>
      </c>
      <c r="F269" t="s">
        <v>32</v>
      </c>
      <c r="G269">
        <v>4000000</v>
      </c>
    </row>
    <row r="270" spans="1:7" x14ac:dyDescent="0.25">
      <c r="A270" t="s">
        <v>46</v>
      </c>
      <c r="B270" t="s">
        <v>447</v>
      </c>
      <c r="C270" t="s">
        <v>145</v>
      </c>
      <c r="D270">
        <v>1991</v>
      </c>
      <c r="E270" t="s">
        <v>102</v>
      </c>
      <c r="F270" t="s">
        <v>32</v>
      </c>
      <c r="G270">
        <v>4000000</v>
      </c>
    </row>
    <row r="271" spans="1:7" x14ac:dyDescent="0.25">
      <c r="A271" t="s">
        <v>47</v>
      </c>
      <c r="B271" t="s">
        <v>474</v>
      </c>
      <c r="C271" t="s">
        <v>141</v>
      </c>
      <c r="D271">
        <v>1991</v>
      </c>
      <c r="E271" t="s">
        <v>85</v>
      </c>
      <c r="F271" t="s">
        <v>32</v>
      </c>
      <c r="G271">
        <v>4000000</v>
      </c>
    </row>
    <row r="272" spans="1:7" x14ac:dyDescent="0.25">
      <c r="A272" t="s">
        <v>47</v>
      </c>
      <c r="B272" t="s">
        <v>481</v>
      </c>
      <c r="C272" t="s">
        <v>143</v>
      </c>
      <c r="D272">
        <v>1994</v>
      </c>
      <c r="E272" t="s">
        <v>107</v>
      </c>
      <c r="F272" t="s">
        <v>32</v>
      </c>
      <c r="G272">
        <v>4000000</v>
      </c>
    </row>
    <row r="273" spans="1:7" x14ac:dyDescent="0.25">
      <c r="A273" t="s">
        <v>50</v>
      </c>
      <c r="B273" t="s">
        <v>508</v>
      </c>
      <c r="C273" t="s">
        <v>148</v>
      </c>
      <c r="D273">
        <v>2001</v>
      </c>
      <c r="E273" t="s">
        <v>77</v>
      </c>
      <c r="F273" t="s">
        <v>19</v>
      </c>
      <c r="G273">
        <v>4000000</v>
      </c>
    </row>
    <row r="274" spans="1:7" x14ac:dyDescent="0.25">
      <c r="A274" t="s">
        <v>54</v>
      </c>
      <c r="B274" t="s">
        <v>586</v>
      </c>
      <c r="C274" t="s">
        <v>141</v>
      </c>
      <c r="D274">
        <v>1999</v>
      </c>
      <c r="E274" t="s">
        <v>83</v>
      </c>
      <c r="F274" t="s">
        <v>32</v>
      </c>
      <c r="G274">
        <v>4000000</v>
      </c>
    </row>
    <row r="275" spans="1:7" x14ac:dyDescent="0.25">
      <c r="A275" t="s">
        <v>63</v>
      </c>
      <c r="B275" t="s">
        <v>761</v>
      </c>
      <c r="C275" t="s">
        <v>141</v>
      </c>
      <c r="D275">
        <v>1993</v>
      </c>
      <c r="E275" t="s">
        <v>85</v>
      </c>
      <c r="F275" t="s">
        <v>32</v>
      </c>
      <c r="G275">
        <v>4000000</v>
      </c>
    </row>
    <row r="276" spans="1:7" x14ac:dyDescent="0.25">
      <c r="A276" t="s">
        <v>63</v>
      </c>
      <c r="B276" t="s">
        <v>778</v>
      </c>
      <c r="C276" t="s">
        <v>143</v>
      </c>
      <c r="D276">
        <v>1992</v>
      </c>
      <c r="E276" t="s">
        <v>79</v>
      </c>
      <c r="F276" t="s">
        <v>20</v>
      </c>
      <c r="G276">
        <v>4000000</v>
      </c>
    </row>
    <row r="277" spans="1:7" x14ac:dyDescent="0.25">
      <c r="A277" t="s">
        <v>52</v>
      </c>
      <c r="B277" t="s">
        <v>559</v>
      </c>
      <c r="C277" t="s">
        <v>141</v>
      </c>
      <c r="D277">
        <v>2002</v>
      </c>
      <c r="E277" t="s">
        <v>68</v>
      </c>
      <c r="F277" t="s">
        <v>19</v>
      </c>
      <c r="G277">
        <v>3900000</v>
      </c>
    </row>
    <row r="278" spans="1:7" x14ac:dyDescent="0.25">
      <c r="A278" t="s">
        <v>36</v>
      </c>
      <c r="B278" t="s">
        <v>206</v>
      </c>
      <c r="C278" t="s">
        <v>145</v>
      </c>
      <c r="D278">
        <v>2001</v>
      </c>
      <c r="E278" t="s">
        <v>69</v>
      </c>
      <c r="F278" t="s">
        <v>19</v>
      </c>
      <c r="G278">
        <v>3850000</v>
      </c>
    </row>
    <row r="279" spans="1:7" x14ac:dyDescent="0.25">
      <c r="A279" t="s">
        <v>38</v>
      </c>
      <c r="B279" t="s">
        <v>274</v>
      </c>
      <c r="C279" t="s">
        <v>141</v>
      </c>
      <c r="D279">
        <v>2000</v>
      </c>
      <c r="E279" t="s">
        <v>79</v>
      </c>
      <c r="F279" t="s">
        <v>28</v>
      </c>
      <c r="G279">
        <v>3850000</v>
      </c>
    </row>
    <row r="280" spans="1:7" x14ac:dyDescent="0.25">
      <c r="A280" t="s">
        <v>44</v>
      </c>
      <c r="B280" t="s">
        <v>416</v>
      </c>
      <c r="C280" t="s">
        <v>141</v>
      </c>
      <c r="D280">
        <v>1998</v>
      </c>
      <c r="E280" t="s">
        <v>96</v>
      </c>
      <c r="F280" t="s">
        <v>32</v>
      </c>
      <c r="G280">
        <v>3850000</v>
      </c>
    </row>
    <row r="281" spans="1:7" x14ac:dyDescent="0.25">
      <c r="A281" t="s">
        <v>46</v>
      </c>
      <c r="B281" t="s">
        <v>455</v>
      </c>
      <c r="C281" t="s">
        <v>145</v>
      </c>
      <c r="D281">
        <v>1993</v>
      </c>
      <c r="E281" t="s">
        <v>72</v>
      </c>
      <c r="F281" t="s">
        <v>19</v>
      </c>
      <c r="G281">
        <v>3850000</v>
      </c>
    </row>
    <row r="282" spans="1:7" x14ac:dyDescent="0.25">
      <c r="A282" t="s">
        <v>41</v>
      </c>
      <c r="B282" t="s">
        <v>286</v>
      </c>
      <c r="C282" t="s">
        <v>148</v>
      </c>
      <c r="D282">
        <v>2001</v>
      </c>
      <c r="E282" t="s">
        <v>73</v>
      </c>
      <c r="F282" t="s">
        <v>19</v>
      </c>
      <c r="G282">
        <v>3775000</v>
      </c>
    </row>
    <row r="283" spans="1:7" x14ac:dyDescent="0.25">
      <c r="A283" t="s">
        <v>38</v>
      </c>
      <c r="B283" t="s">
        <v>258</v>
      </c>
      <c r="C283" t="s">
        <v>148</v>
      </c>
      <c r="D283">
        <v>1993</v>
      </c>
      <c r="E283" t="s">
        <v>68</v>
      </c>
      <c r="F283" t="s">
        <v>19</v>
      </c>
      <c r="G283">
        <v>3750000</v>
      </c>
    </row>
    <row r="284" spans="1:7" x14ac:dyDescent="0.25">
      <c r="A284" t="s">
        <v>47</v>
      </c>
      <c r="B284" t="s">
        <v>467</v>
      </c>
      <c r="C284" t="s">
        <v>157</v>
      </c>
      <c r="D284">
        <v>1998</v>
      </c>
      <c r="E284" t="s">
        <v>79</v>
      </c>
      <c r="F284" t="s">
        <v>31</v>
      </c>
      <c r="G284">
        <v>3750000</v>
      </c>
    </row>
    <row r="285" spans="1:7" x14ac:dyDescent="0.25">
      <c r="A285" t="s">
        <v>48</v>
      </c>
      <c r="B285" t="s">
        <v>485</v>
      </c>
      <c r="C285" t="s">
        <v>145</v>
      </c>
      <c r="D285">
        <v>1996</v>
      </c>
      <c r="E285" t="s">
        <v>70</v>
      </c>
      <c r="F285" t="s">
        <v>19</v>
      </c>
      <c r="G285">
        <v>3750000</v>
      </c>
    </row>
    <row r="286" spans="1:7" x14ac:dyDescent="0.25">
      <c r="A286" t="s">
        <v>53</v>
      </c>
      <c r="B286" t="s">
        <v>573</v>
      </c>
      <c r="C286" t="s">
        <v>148</v>
      </c>
      <c r="D286">
        <v>2000</v>
      </c>
      <c r="E286" t="s">
        <v>85</v>
      </c>
      <c r="F286" t="s">
        <v>32</v>
      </c>
      <c r="G286">
        <v>3750000</v>
      </c>
    </row>
    <row r="287" spans="1:7" x14ac:dyDescent="0.25">
      <c r="A287" t="s">
        <v>54</v>
      </c>
      <c r="B287" t="s">
        <v>593</v>
      </c>
      <c r="C287" t="s">
        <v>143</v>
      </c>
      <c r="D287">
        <v>2002</v>
      </c>
      <c r="E287" t="s">
        <v>68</v>
      </c>
      <c r="F287" t="s">
        <v>19</v>
      </c>
      <c r="G287">
        <v>3750000</v>
      </c>
    </row>
    <row r="288" spans="1:7" x14ac:dyDescent="0.25">
      <c r="A288" t="s">
        <v>60</v>
      </c>
      <c r="B288" t="s">
        <v>689</v>
      </c>
      <c r="C288" t="s">
        <v>157</v>
      </c>
      <c r="D288">
        <v>1998</v>
      </c>
      <c r="E288" t="s">
        <v>96</v>
      </c>
      <c r="F288" t="s">
        <v>32</v>
      </c>
      <c r="G288">
        <v>3666667</v>
      </c>
    </row>
    <row r="289" spans="1:7" x14ac:dyDescent="0.25">
      <c r="A289" t="s">
        <v>57</v>
      </c>
      <c r="B289" t="s">
        <v>633</v>
      </c>
      <c r="C289" t="s">
        <v>141</v>
      </c>
      <c r="D289">
        <v>1993</v>
      </c>
      <c r="E289" t="s">
        <v>68</v>
      </c>
      <c r="F289" t="s">
        <v>19</v>
      </c>
      <c r="G289">
        <v>3641667</v>
      </c>
    </row>
    <row r="290" spans="1:7" x14ac:dyDescent="0.25">
      <c r="A290" t="s">
        <v>51</v>
      </c>
      <c r="B290" t="s">
        <v>546</v>
      </c>
      <c r="C290" t="s">
        <v>143</v>
      </c>
      <c r="D290">
        <v>2001</v>
      </c>
      <c r="E290" t="s">
        <v>79</v>
      </c>
      <c r="F290" t="s">
        <v>31</v>
      </c>
      <c r="G290">
        <v>3625000</v>
      </c>
    </row>
    <row r="291" spans="1:7" x14ac:dyDescent="0.25">
      <c r="A291" t="s">
        <v>37</v>
      </c>
      <c r="B291" t="s">
        <v>251</v>
      </c>
      <c r="C291" t="s">
        <v>145</v>
      </c>
      <c r="D291">
        <v>1994</v>
      </c>
      <c r="E291" t="s">
        <v>68</v>
      </c>
      <c r="F291" t="s">
        <v>19</v>
      </c>
      <c r="G291">
        <v>3600000</v>
      </c>
    </row>
    <row r="292" spans="1:7" x14ac:dyDescent="0.25">
      <c r="A292" t="s">
        <v>41</v>
      </c>
      <c r="B292" t="s">
        <v>301</v>
      </c>
      <c r="C292" t="s">
        <v>145</v>
      </c>
      <c r="D292">
        <v>1994</v>
      </c>
      <c r="E292" t="s">
        <v>79</v>
      </c>
      <c r="F292" t="s">
        <v>24</v>
      </c>
      <c r="G292">
        <v>3500000</v>
      </c>
    </row>
    <row r="293" spans="1:7" x14ac:dyDescent="0.25">
      <c r="A293" t="s">
        <v>47</v>
      </c>
      <c r="B293" t="s">
        <v>482</v>
      </c>
      <c r="C293" t="s">
        <v>148</v>
      </c>
      <c r="D293">
        <v>1997</v>
      </c>
      <c r="E293" t="s">
        <v>79</v>
      </c>
      <c r="F293" t="s">
        <v>28</v>
      </c>
      <c r="G293">
        <v>3500000</v>
      </c>
    </row>
    <row r="294" spans="1:7" x14ac:dyDescent="0.25">
      <c r="A294" t="s">
        <v>51</v>
      </c>
      <c r="B294" t="s">
        <v>536</v>
      </c>
      <c r="C294" t="s">
        <v>141</v>
      </c>
      <c r="D294">
        <v>1995</v>
      </c>
      <c r="E294" t="s">
        <v>70</v>
      </c>
      <c r="F294" t="s">
        <v>19</v>
      </c>
      <c r="G294">
        <v>3500000</v>
      </c>
    </row>
    <row r="295" spans="1:7" x14ac:dyDescent="0.25">
      <c r="A295" t="s">
        <v>51</v>
      </c>
      <c r="B295" t="s">
        <v>545</v>
      </c>
      <c r="C295" t="s">
        <v>145</v>
      </c>
      <c r="D295">
        <v>1992</v>
      </c>
      <c r="E295" t="s">
        <v>96</v>
      </c>
      <c r="F295" t="s">
        <v>32</v>
      </c>
      <c r="G295">
        <v>3500000</v>
      </c>
    </row>
    <row r="296" spans="1:7" x14ac:dyDescent="0.25">
      <c r="A296" t="s">
        <v>53</v>
      </c>
      <c r="B296" t="s">
        <v>577</v>
      </c>
      <c r="C296" t="s">
        <v>141</v>
      </c>
      <c r="D296">
        <v>1996</v>
      </c>
      <c r="E296" t="s">
        <v>68</v>
      </c>
      <c r="F296" t="s">
        <v>19</v>
      </c>
      <c r="G296">
        <v>3500000</v>
      </c>
    </row>
    <row r="297" spans="1:7" x14ac:dyDescent="0.25">
      <c r="A297" t="s">
        <v>55</v>
      </c>
      <c r="B297" t="s">
        <v>609</v>
      </c>
      <c r="C297" t="s">
        <v>148</v>
      </c>
      <c r="D297">
        <v>1997</v>
      </c>
      <c r="E297" t="s">
        <v>83</v>
      </c>
      <c r="F297" t="s">
        <v>32</v>
      </c>
      <c r="G297">
        <v>3500000</v>
      </c>
    </row>
    <row r="298" spans="1:7" x14ac:dyDescent="0.25">
      <c r="A298" t="s">
        <v>60</v>
      </c>
      <c r="B298" t="s">
        <v>694</v>
      </c>
      <c r="C298" t="s">
        <v>145</v>
      </c>
      <c r="D298">
        <v>1991</v>
      </c>
      <c r="E298" t="s">
        <v>79</v>
      </c>
      <c r="F298" t="s">
        <v>31</v>
      </c>
      <c r="G298">
        <v>3500000</v>
      </c>
    </row>
    <row r="299" spans="1:7" x14ac:dyDescent="0.25">
      <c r="A299" t="s">
        <v>701</v>
      </c>
      <c r="B299" t="s">
        <v>702</v>
      </c>
      <c r="C299" t="s">
        <v>148</v>
      </c>
      <c r="D299">
        <v>1994</v>
      </c>
      <c r="E299" t="s">
        <v>69</v>
      </c>
      <c r="F299" t="s">
        <v>19</v>
      </c>
      <c r="G299">
        <v>3500000</v>
      </c>
    </row>
    <row r="300" spans="1:7" x14ac:dyDescent="0.25">
      <c r="A300" t="s">
        <v>56</v>
      </c>
      <c r="B300" t="s">
        <v>616</v>
      </c>
      <c r="C300" t="s">
        <v>143</v>
      </c>
      <c r="D300">
        <v>1999</v>
      </c>
      <c r="E300" t="s">
        <v>79</v>
      </c>
      <c r="F300" t="s">
        <v>24</v>
      </c>
      <c r="G300">
        <v>3475000</v>
      </c>
    </row>
    <row r="301" spans="1:7" x14ac:dyDescent="0.25">
      <c r="A301" t="s">
        <v>63</v>
      </c>
      <c r="B301" t="s">
        <v>768</v>
      </c>
      <c r="C301" t="s">
        <v>148</v>
      </c>
      <c r="D301">
        <v>1999</v>
      </c>
      <c r="E301" t="s">
        <v>68</v>
      </c>
      <c r="F301" t="s">
        <v>19</v>
      </c>
      <c r="G301">
        <v>3437500</v>
      </c>
    </row>
    <row r="302" spans="1:7" x14ac:dyDescent="0.25">
      <c r="A302" t="s">
        <v>701</v>
      </c>
      <c r="B302" t="s">
        <v>715</v>
      </c>
      <c r="C302" t="s">
        <v>141</v>
      </c>
      <c r="D302">
        <v>2000</v>
      </c>
      <c r="E302" t="s">
        <v>79</v>
      </c>
      <c r="F302" t="s">
        <v>24</v>
      </c>
      <c r="G302">
        <v>3425000</v>
      </c>
    </row>
    <row r="303" spans="1:7" x14ac:dyDescent="0.25">
      <c r="A303" t="s">
        <v>35</v>
      </c>
      <c r="B303" t="s">
        <v>201</v>
      </c>
      <c r="C303" t="s">
        <v>141</v>
      </c>
      <c r="D303">
        <v>1997</v>
      </c>
      <c r="E303" t="s">
        <v>73</v>
      </c>
      <c r="F303" t="s">
        <v>19</v>
      </c>
      <c r="G303">
        <v>3400000</v>
      </c>
    </row>
    <row r="304" spans="1:7" x14ac:dyDescent="0.25">
      <c r="A304" t="s">
        <v>43</v>
      </c>
      <c r="B304" t="s">
        <v>394</v>
      </c>
      <c r="C304" t="s">
        <v>145</v>
      </c>
      <c r="D304">
        <v>1992</v>
      </c>
      <c r="E304" t="s">
        <v>83</v>
      </c>
      <c r="F304" t="s">
        <v>32</v>
      </c>
      <c r="G304">
        <v>3400000</v>
      </c>
    </row>
    <row r="305" spans="1:7" x14ac:dyDescent="0.25">
      <c r="A305" t="s">
        <v>44</v>
      </c>
      <c r="B305" t="s">
        <v>407</v>
      </c>
      <c r="C305" t="s">
        <v>145</v>
      </c>
      <c r="D305">
        <v>1996</v>
      </c>
      <c r="E305" t="s">
        <v>68</v>
      </c>
      <c r="F305" t="s">
        <v>19</v>
      </c>
      <c r="G305">
        <v>3400000</v>
      </c>
    </row>
    <row r="306" spans="1:7" x14ac:dyDescent="0.25">
      <c r="A306" t="s">
        <v>64</v>
      </c>
      <c r="B306" t="s">
        <v>782</v>
      </c>
      <c r="C306" t="s">
        <v>148</v>
      </c>
      <c r="D306">
        <v>2001</v>
      </c>
      <c r="E306" t="s">
        <v>79</v>
      </c>
      <c r="F306" t="s">
        <v>18</v>
      </c>
      <c r="G306">
        <v>3375000</v>
      </c>
    </row>
    <row r="307" spans="1:7" x14ac:dyDescent="0.25">
      <c r="A307" t="s">
        <v>48</v>
      </c>
      <c r="B307" t="s">
        <v>496</v>
      </c>
      <c r="C307" t="s">
        <v>148</v>
      </c>
      <c r="D307">
        <v>2001</v>
      </c>
      <c r="E307" t="s">
        <v>71</v>
      </c>
      <c r="F307" t="s">
        <v>19</v>
      </c>
      <c r="G307">
        <v>3362500</v>
      </c>
    </row>
    <row r="308" spans="1:7" x14ac:dyDescent="0.25">
      <c r="A308" t="s">
        <v>54</v>
      </c>
      <c r="B308" t="s">
        <v>582</v>
      </c>
      <c r="C308" t="s">
        <v>157</v>
      </c>
      <c r="D308">
        <v>1996</v>
      </c>
      <c r="E308" t="s">
        <v>79</v>
      </c>
      <c r="F308" t="s">
        <v>28</v>
      </c>
      <c r="G308">
        <v>3275000</v>
      </c>
    </row>
    <row r="309" spans="1:7" x14ac:dyDescent="0.25">
      <c r="A309" t="s">
        <v>42</v>
      </c>
      <c r="B309" t="s">
        <v>365</v>
      </c>
      <c r="C309" t="s">
        <v>145</v>
      </c>
      <c r="D309">
        <v>1994</v>
      </c>
      <c r="E309" t="s">
        <v>79</v>
      </c>
      <c r="F309" t="s">
        <v>28</v>
      </c>
      <c r="G309">
        <v>3250000</v>
      </c>
    </row>
    <row r="310" spans="1:7" x14ac:dyDescent="0.25">
      <c r="A310" t="s">
        <v>53</v>
      </c>
      <c r="B310" t="s">
        <v>572</v>
      </c>
      <c r="C310" t="s">
        <v>148</v>
      </c>
      <c r="D310">
        <v>2002</v>
      </c>
      <c r="E310" t="s">
        <v>71</v>
      </c>
      <c r="F310" t="s">
        <v>19</v>
      </c>
      <c r="G310">
        <v>3250000</v>
      </c>
    </row>
    <row r="311" spans="1:7" x14ac:dyDescent="0.25">
      <c r="A311" t="s">
        <v>58</v>
      </c>
      <c r="B311" t="s">
        <v>656</v>
      </c>
      <c r="C311" t="s">
        <v>148</v>
      </c>
      <c r="D311">
        <v>1994</v>
      </c>
      <c r="E311" t="s">
        <v>79</v>
      </c>
      <c r="F311" t="s">
        <v>21</v>
      </c>
      <c r="G311">
        <v>3250000</v>
      </c>
    </row>
    <row r="312" spans="1:7" x14ac:dyDescent="0.25">
      <c r="A312" t="s">
        <v>61</v>
      </c>
      <c r="B312" t="s">
        <v>726</v>
      </c>
      <c r="C312" t="s">
        <v>145</v>
      </c>
      <c r="D312">
        <v>1994</v>
      </c>
      <c r="E312" t="s">
        <v>71</v>
      </c>
      <c r="F312" t="s">
        <v>19</v>
      </c>
      <c r="G312">
        <v>3250000</v>
      </c>
    </row>
    <row r="313" spans="1:7" x14ac:dyDescent="0.25">
      <c r="A313" t="s">
        <v>61</v>
      </c>
      <c r="B313" t="s">
        <v>727</v>
      </c>
      <c r="C313" t="s">
        <v>148</v>
      </c>
      <c r="D313">
        <v>1996</v>
      </c>
      <c r="E313" t="s">
        <v>84</v>
      </c>
      <c r="F313" t="s">
        <v>32</v>
      </c>
      <c r="G313">
        <v>3250000</v>
      </c>
    </row>
    <row r="314" spans="1:7" x14ac:dyDescent="0.25">
      <c r="A314" t="s">
        <v>63</v>
      </c>
      <c r="B314" t="s">
        <v>760</v>
      </c>
      <c r="C314" t="s">
        <v>148</v>
      </c>
      <c r="D314">
        <v>1993</v>
      </c>
      <c r="E314" t="s">
        <v>71</v>
      </c>
      <c r="F314" t="s">
        <v>19</v>
      </c>
      <c r="G314">
        <v>3250000</v>
      </c>
    </row>
    <row r="315" spans="1:7" x14ac:dyDescent="0.25">
      <c r="A315" t="s">
        <v>63</v>
      </c>
      <c r="B315" t="s">
        <v>762</v>
      </c>
      <c r="C315" t="s">
        <v>148</v>
      </c>
      <c r="D315">
        <v>2002</v>
      </c>
      <c r="E315" t="s">
        <v>68</v>
      </c>
      <c r="F315" t="s">
        <v>19</v>
      </c>
      <c r="G315">
        <v>3250000</v>
      </c>
    </row>
    <row r="316" spans="1:7" x14ac:dyDescent="0.25">
      <c r="A316" t="s">
        <v>35</v>
      </c>
      <c r="B316" t="s">
        <v>189</v>
      </c>
      <c r="C316" t="s">
        <v>145</v>
      </c>
      <c r="D316">
        <v>2001</v>
      </c>
      <c r="E316" t="s">
        <v>126</v>
      </c>
      <c r="F316" t="s">
        <v>32</v>
      </c>
      <c r="G316">
        <v>3200000</v>
      </c>
    </row>
    <row r="317" spans="1:7" x14ac:dyDescent="0.25">
      <c r="A317" t="s">
        <v>36</v>
      </c>
      <c r="B317" t="s">
        <v>209</v>
      </c>
      <c r="C317" t="s">
        <v>143</v>
      </c>
      <c r="D317">
        <v>2001</v>
      </c>
      <c r="E317" t="s">
        <v>68</v>
      </c>
      <c r="F317" t="s">
        <v>19</v>
      </c>
      <c r="G317">
        <v>3200000</v>
      </c>
    </row>
    <row r="318" spans="1:7" x14ac:dyDescent="0.25">
      <c r="A318" t="s">
        <v>37</v>
      </c>
      <c r="B318" t="s">
        <v>254</v>
      </c>
      <c r="C318" t="s">
        <v>145</v>
      </c>
      <c r="D318">
        <v>1993</v>
      </c>
      <c r="E318" t="s">
        <v>88</v>
      </c>
      <c r="F318" t="s">
        <v>32</v>
      </c>
      <c r="G318">
        <v>3200000</v>
      </c>
    </row>
    <row r="319" spans="1:7" x14ac:dyDescent="0.25">
      <c r="A319" t="s">
        <v>43</v>
      </c>
      <c r="B319" t="s">
        <v>397</v>
      </c>
      <c r="C319" t="s">
        <v>148</v>
      </c>
      <c r="D319">
        <v>1999</v>
      </c>
      <c r="E319" t="s">
        <v>69</v>
      </c>
      <c r="F319" t="s">
        <v>19</v>
      </c>
      <c r="G319">
        <v>3200000</v>
      </c>
    </row>
    <row r="320" spans="1:7" x14ac:dyDescent="0.25">
      <c r="A320" t="s">
        <v>37</v>
      </c>
      <c r="B320" t="s">
        <v>255</v>
      </c>
      <c r="C320" t="s">
        <v>141</v>
      </c>
      <c r="D320">
        <v>1991</v>
      </c>
      <c r="E320" t="s">
        <v>71</v>
      </c>
      <c r="F320" t="s">
        <v>19</v>
      </c>
      <c r="G320">
        <v>3166667</v>
      </c>
    </row>
    <row r="321" spans="1:7" x14ac:dyDescent="0.25">
      <c r="A321" t="s">
        <v>48</v>
      </c>
      <c r="B321" t="s">
        <v>504</v>
      </c>
      <c r="C321" t="s">
        <v>157</v>
      </c>
      <c r="D321">
        <v>1996</v>
      </c>
      <c r="E321" t="s">
        <v>70</v>
      </c>
      <c r="F321" t="s">
        <v>19</v>
      </c>
      <c r="G321">
        <v>3150000</v>
      </c>
    </row>
    <row r="322" spans="1:7" x14ac:dyDescent="0.25">
      <c r="A322" t="s">
        <v>49</v>
      </c>
      <c r="B322" t="s">
        <v>521</v>
      </c>
      <c r="C322" t="s">
        <v>148</v>
      </c>
      <c r="D322">
        <v>1991</v>
      </c>
      <c r="E322" t="s">
        <v>79</v>
      </c>
      <c r="F322" t="s">
        <v>24</v>
      </c>
      <c r="G322">
        <v>3150000</v>
      </c>
    </row>
    <row r="323" spans="1:7" x14ac:dyDescent="0.25">
      <c r="A323" t="s">
        <v>59</v>
      </c>
      <c r="B323" t="s">
        <v>669</v>
      </c>
      <c r="C323" t="s">
        <v>145</v>
      </c>
      <c r="D323">
        <v>2000</v>
      </c>
      <c r="E323" t="s">
        <v>79</v>
      </c>
      <c r="F323" t="s">
        <v>20</v>
      </c>
      <c r="G323">
        <v>3150000</v>
      </c>
    </row>
    <row r="324" spans="1:7" x14ac:dyDescent="0.25">
      <c r="A324" t="s">
        <v>59</v>
      </c>
      <c r="B324" t="s">
        <v>674</v>
      </c>
      <c r="C324" t="s">
        <v>141</v>
      </c>
      <c r="D324">
        <v>1995</v>
      </c>
      <c r="E324" t="s">
        <v>68</v>
      </c>
      <c r="F324" t="s">
        <v>19</v>
      </c>
      <c r="G324">
        <v>3150000</v>
      </c>
    </row>
    <row r="325" spans="1:7" x14ac:dyDescent="0.25">
      <c r="A325" t="s">
        <v>701</v>
      </c>
      <c r="B325" t="s">
        <v>707</v>
      </c>
      <c r="C325" t="s">
        <v>145</v>
      </c>
      <c r="D325">
        <v>1989</v>
      </c>
      <c r="E325" t="s">
        <v>84</v>
      </c>
      <c r="F325" t="s">
        <v>32</v>
      </c>
      <c r="G325">
        <v>3150000</v>
      </c>
    </row>
    <row r="326" spans="1:7" x14ac:dyDescent="0.25">
      <c r="A326" t="s">
        <v>37</v>
      </c>
      <c r="B326" t="s">
        <v>242</v>
      </c>
      <c r="C326" t="s">
        <v>141</v>
      </c>
      <c r="D326">
        <v>1992</v>
      </c>
      <c r="E326" t="s">
        <v>72</v>
      </c>
      <c r="F326" t="s">
        <v>19</v>
      </c>
      <c r="G326">
        <v>3050000</v>
      </c>
    </row>
    <row r="327" spans="1:7" x14ac:dyDescent="0.25">
      <c r="A327" t="s">
        <v>35</v>
      </c>
      <c r="B327" t="s">
        <v>180</v>
      </c>
      <c r="C327" t="s">
        <v>145</v>
      </c>
      <c r="D327">
        <v>1999</v>
      </c>
      <c r="E327" t="s">
        <v>79</v>
      </c>
      <c r="F327" t="s">
        <v>24</v>
      </c>
      <c r="G327">
        <v>3000000</v>
      </c>
    </row>
    <row r="328" spans="1:7" x14ac:dyDescent="0.25">
      <c r="A328" t="s">
        <v>36</v>
      </c>
      <c r="B328" t="s">
        <v>211</v>
      </c>
      <c r="C328" t="s">
        <v>141</v>
      </c>
      <c r="D328">
        <v>1997</v>
      </c>
      <c r="E328" t="s">
        <v>85</v>
      </c>
      <c r="F328" t="s">
        <v>32</v>
      </c>
      <c r="G328">
        <v>3000000</v>
      </c>
    </row>
    <row r="329" spans="1:7" x14ac:dyDescent="0.25">
      <c r="A329" t="s">
        <v>37</v>
      </c>
      <c r="B329" t="s">
        <v>240</v>
      </c>
      <c r="C329" t="s">
        <v>145</v>
      </c>
      <c r="D329">
        <v>1996</v>
      </c>
      <c r="E329" t="s">
        <v>84</v>
      </c>
      <c r="F329" t="s">
        <v>32</v>
      </c>
      <c r="G329">
        <v>3000000</v>
      </c>
    </row>
    <row r="330" spans="1:7" x14ac:dyDescent="0.25">
      <c r="A330" t="s">
        <v>38</v>
      </c>
      <c r="B330" t="s">
        <v>277</v>
      </c>
      <c r="C330" t="s">
        <v>143</v>
      </c>
      <c r="D330">
        <v>1997</v>
      </c>
      <c r="E330" t="s">
        <v>114</v>
      </c>
      <c r="F330" t="s">
        <v>32</v>
      </c>
      <c r="G330">
        <v>3000000</v>
      </c>
    </row>
    <row r="331" spans="1:7" x14ac:dyDescent="0.25">
      <c r="A331" t="s">
        <v>42</v>
      </c>
      <c r="B331" t="s">
        <v>372</v>
      </c>
      <c r="C331" t="s">
        <v>148</v>
      </c>
      <c r="D331">
        <v>1991</v>
      </c>
      <c r="E331" t="s">
        <v>68</v>
      </c>
      <c r="F331" t="s">
        <v>19</v>
      </c>
      <c r="G331">
        <v>3000000</v>
      </c>
    </row>
    <row r="332" spans="1:7" x14ac:dyDescent="0.25">
      <c r="A332" t="s">
        <v>44</v>
      </c>
      <c r="B332" t="s">
        <v>402</v>
      </c>
      <c r="C332" t="s">
        <v>148</v>
      </c>
      <c r="D332">
        <v>1990</v>
      </c>
      <c r="E332" t="s">
        <v>68</v>
      </c>
      <c r="F332" t="s">
        <v>19</v>
      </c>
      <c r="G332">
        <v>3000000</v>
      </c>
    </row>
    <row r="333" spans="1:7" x14ac:dyDescent="0.25">
      <c r="A333" t="s">
        <v>45</v>
      </c>
      <c r="B333" t="s">
        <v>426</v>
      </c>
      <c r="C333" t="s">
        <v>148</v>
      </c>
      <c r="D333">
        <v>1998</v>
      </c>
      <c r="E333" t="s">
        <v>79</v>
      </c>
      <c r="F333" t="s">
        <v>24</v>
      </c>
      <c r="G333">
        <v>3000000</v>
      </c>
    </row>
    <row r="334" spans="1:7" x14ac:dyDescent="0.25">
      <c r="A334" t="s">
        <v>45</v>
      </c>
      <c r="B334" t="s">
        <v>427</v>
      </c>
      <c r="C334" t="s">
        <v>143</v>
      </c>
      <c r="D334">
        <v>1993</v>
      </c>
      <c r="E334" t="s">
        <v>68</v>
      </c>
      <c r="F334" t="s">
        <v>19</v>
      </c>
      <c r="G334">
        <v>3000000</v>
      </c>
    </row>
    <row r="335" spans="1:7" x14ac:dyDescent="0.25">
      <c r="A335" t="s">
        <v>46</v>
      </c>
      <c r="B335" t="s">
        <v>461</v>
      </c>
      <c r="C335" t="s">
        <v>148</v>
      </c>
      <c r="D335">
        <v>1994</v>
      </c>
      <c r="E335" t="s">
        <v>68</v>
      </c>
      <c r="F335" t="s">
        <v>19</v>
      </c>
      <c r="G335">
        <v>3000000</v>
      </c>
    </row>
    <row r="336" spans="1:7" x14ac:dyDescent="0.25">
      <c r="A336" t="s">
        <v>50</v>
      </c>
      <c r="B336" t="s">
        <v>507</v>
      </c>
      <c r="C336" t="s">
        <v>143</v>
      </c>
      <c r="D336">
        <v>1994</v>
      </c>
      <c r="E336" t="s">
        <v>68</v>
      </c>
      <c r="F336" t="s">
        <v>19</v>
      </c>
      <c r="G336">
        <v>3000000</v>
      </c>
    </row>
    <row r="337" spans="1:7" x14ac:dyDescent="0.25">
      <c r="A337" t="s">
        <v>49</v>
      </c>
      <c r="B337" t="s">
        <v>526</v>
      </c>
      <c r="C337" t="s">
        <v>143</v>
      </c>
      <c r="D337">
        <v>2002</v>
      </c>
      <c r="E337" t="s">
        <v>68</v>
      </c>
      <c r="F337" t="s">
        <v>19</v>
      </c>
      <c r="G337">
        <v>3000000</v>
      </c>
    </row>
    <row r="338" spans="1:7" x14ac:dyDescent="0.25">
      <c r="A338" t="s">
        <v>60</v>
      </c>
      <c r="B338" t="s">
        <v>691</v>
      </c>
      <c r="C338" t="s">
        <v>148</v>
      </c>
      <c r="D338">
        <v>1995</v>
      </c>
      <c r="E338" t="s">
        <v>68</v>
      </c>
      <c r="F338" t="s">
        <v>19</v>
      </c>
      <c r="G338">
        <v>3000000</v>
      </c>
    </row>
    <row r="339" spans="1:7" x14ac:dyDescent="0.25">
      <c r="A339" t="s">
        <v>61</v>
      </c>
      <c r="B339" t="s">
        <v>734</v>
      </c>
      <c r="C339" t="s">
        <v>141</v>
      </c>
      <c r="D339">
        <v>2000</v>
      </c>
      <c r="E339" t="s">
        <v>79</v>
      </c>
      <c r="F339" t="s">
        <v>31</v>
      </c>
      <c r="G339">
        <v>3000000</v>
      </c>
    </row>
    <row r="340" spans="1:7" x14ac:dyDescent="0.25">
      <c r="A340" t="s">
        <v>61</v>
      </c>
      <c r="B340" t="s">
        <v>738</v>
      </c>
      <c r="C340" t="s">
        <v>145</v>
      </c>
      <c r="D340">
        <v>1990</v>
      </c>
      <c r="E340" t="s">
        <v>95</v>
      </c>
      <c r="F340" t="s">
        <v>32</v>
      </c>
      <c r="G340">
        <v>3000000</v>
      </c>
    </row>
    <row r="341" spans="1:7" x14ac:dyDescent="0.25">
      <c r="A341" t="s">
        <v>64</v>
      </c>
      <c r="B341" t="s">
        <v>801</v>
      </c>
      <c r="C341" t="s">
        <v>145</v>
      </c>
      <c r="D341">
        <v>1991</v>
      </c>
      <c r="E341" t="s">
        <v>87</v>
      </c>
      <c r="F341" t="s">
        <v>32</v>
      </c>
      <c r="G341">
        <v>3000000</v>
      </c>
    </row>
    <row r="342" spans="1:7" x14ac:dyDescent="0.25">
      <c r="A342" t="s">
        <v>37</v>
      </c>
      <c r="B342" t="s">
        <v>243</v>
      </c>
      <c r="C342" t="s">
        <v>148</v>
      </c>
      <c r="D342">
        <v>1988</v>
      </c>
      <c r="E342" t="s">
        <v>68</v>
      </c>
      <c r="F342" t="s">
        <v>19</v>
      </c>
      <c r="G342">
        <v>2900000</v>
      </c>
    </row>
    <row r="343" spans="1:7" x14ac:dyDescent="0.25">
      <c r="A343" t="s">
        <v>48</v>
      </c>
      <c r="B343" t="s">
        <v>484</v>
      </c>
      <c r="C343" t="s">
        <v>148</v>
      </c>
      <c r="D343">
        <v>2001</v>
      </c>
      <c r="E343" t="s">
        <v>77</v>
      </c>
      <c r="F343" t="s">
        <v>19</v>
      </c>
      <c r="G343">
        <v>2900000</v>
      </c>
    </row>
    <row r="344" spans="1:7" x14ac:dyDescent="0.25">
      <c r="A344" t="s">
        <v>62</v>
      </c>
      <c r="B344" t="s">
        <v>744</v>
      </c>
      <c r="C344" t="s">
        <v>145</v>
      </c>
      <c r="D344">
        <v>1991</v>
      </c>
      <c r="E344" t="s">
        <v>73</v>
      </c>
      <c r="F344" t="s">
        <v>19</v>
      </c>
      <c r="G344">
        <v>2850000</v>
      </c>
    </row>
    <row r="345" spans="1:7" x14ac:dyDescent="0.25">
      <c r="A345" t="s">
        <v>38</v>
      </c>
      <c r="B345" t="s">
        <v>276</v>
      </c>
      <c r="C345" t="s">
        <v>141</v>
      </c>
      <c r="D345">
        <v>1995</v>
      </c>
      <c r="E345" t="s">
        <v>68</v>
      </c>
      <c r="F345" t="s">
        <v>19</v>
      </c>
      <c r="G345">
        <v>2765625</v>
      </c>
    </row>
    <row r="346" spans="1:7" x14ac:dyDescent="0.25">
      <c r="A346" t="s">
        <v>35</v>
      </c>
      <c r="B346" t="s">
        <v>171</v>
      </c>
      <c r="C346" t="s">
        <v>145</v>
      </c>
      <c r="D346">
        <v>1998</v>
      </c>
      <c r="E346" t="s">
        <v>88</v>
      </c>
      <c r="F346" t="s">
        <v>32</v>
      </c>
      <c r="G346">
        <v>2750000</v>
      </c>
    </row>
    <row r="347" spans="1:7" x14ac:dyDescent="0.25">
      <c r="A347" t="s">
        <v>36</v>
      </c>
      <c r="B347" t="s">
        <v>216</v>
      </c>
      <c r="C347" t="s">
        <v>145</v>
      </c>
      <c r="D347">
        <v>1989</v>
      </c>
      <c r="E347" t="s">
        <v>73</v>
      </c>
      <c r="F347" t="s">
        <v>19</v>
      </c>
      <c r="G347">
        <v>2750000</v>
      </c>
    </row>
    <row r="348" spans="1:7" x14ac:dyDescent="0.25">
      <c r="A348" t="s">
        <v>37</v>
      </c>
      <c r="B348" t="s">
        <v>236</v>
      </c>
      <c r="C348" t="s">
        <v>157</v>
      </c>
      <c r="D348">
        <v>1989</v>
      </c>
      <c r="E348" t="s">
        <v>79</v>
      </c>
      <c r="F348" t="s">
        <v>237</v>
      </c>
      <c r="G348">
        <v>2750000</v>
      </c>
    </row>
    <row r="349" spans="1:7" x14ac:dyDescent="0.25">
      <c r="A349" t="s">
        <v>39</v>
      </c>
      <c r="B349" t="s">
        <v>314</v>
      </c>
      <c r="C349" t="s">
        <v>157</v>
      </c>
      <c r="D349">
        <v>1999</v>
      </c>
      <c r="E349" t="s">
        <v>79</v>
      </c>
      <c r="F349" t="s">
        <v>31</v>
      </c>
      <c r="G349">
        <v>2750000</v>
      </c>
    </row>
    <row r="350" spans="1:7" x14ac:dyDescent="0.25">
      <c r="A350" t="s">
        <v>49</v>
      </c>
      <c r="B350" t="s">
        <v>527</v>
      </c>
      <c r="C350" t="s">
        <v>145</v>
      </c>
      <c r="D350">
        <v>1998</v>
      </c>
      <c r="E350" t="s">
        <v>83</v>
      </c>
      <c r="F350" t="s">
        <v>32</v>
      </c>
      <c r="G350">
        <v>2750000</v>
      </c>
    </row>
    <row r="351" spans="1:7" x14ac:dyDescent="0.25">
      <c r="A351" t="s">
        <v>62</v>
      </c>
      <c r="B351" t="s">
        <v>759</v>
      </c>
      <c r="C351" t="s">
        <v>145</v>
      </c>
      <c r="D351">
        <v>1996</v>
      </c>
      <c r="E351" t="s">
        <v>72</v>
      </c>
      <c r="F351" t="s">
        <v>19</v>
      </c>
      <c r="G351">
        <v>2750000</v>
      </c>
    </row>
    <row r="352" spans="1:7" x14ac:dyDescent="0.25">
      <c r="A352" t="s">
        <v>701</v>
      </c>
      <c r="B352" t="s">
        <v>711</v>
      </c>
      <c r="C352" t="s">
        <v>157</v>
      </c>
      <c r="D352">
        <v>1996</v>
      </c>
      <c r="E352" t="s">
        <v>79</v>
      </c>
      <c r="F352" t="s">
        <v>21</v>
      </c>
      <c r="G352">
        <v>2725000</v>
      </c>
    </row>
    <row r="353" spans="1:7" x14ac:dyDescent="0.25">
      <c r="A353" t="s">
        <v>64</v>
      </c>
      <c r="B353" t="s">
        <v>793</v>
      </c>
      <c r="C353" t="s">
        <v>145</v>
      </c>
      <c r="D353">
        <v>1999</v>
      </c>
      <c r="E353" t="s">
        <v>79</v>
      </c>
      <c r="F353" t="s">
        <v>29</v>
      </c>
      <c r="G353">
        <v>2675000</v>
      </c>
    </row>
    <row r="354" spans="1:7" x14ac:dyDescent="0.25">
      <c r="A354" t="s">
        <v>701</v>
      </c>
      <c r="B354" t="s">
        <v>703</v>
      </c>
      <c r="C354" t="s">
        <v>148</v>
      </c>
      <c r="D354">
        <v>2000</v>
      </c>
      <c r="E354" t="s">
        <v>68</v>
      </c>
      <c r="F354" t="s">
        <v>19</v>
      </c>
      <c r="G354">
        <v>2650000</v>
      </c>
    </row>
    <row r="355" spans="1:7" x14ac:dyDescent="0.25">
      <c r="A355" t="s">
        <v>44</v>
      </c>
      <c r="B355" t="s">
        <v>415</v>
      </c>
      <c r="C355" t="s">
        <v>157</v>
      </c>
      <c r="D355">
        <v>1998</v>
      </c>
      <c r="E355" t="s">
        <v>71</v>
      </c>
      <c r="F355" t="s">
        <v>19</v>
      </c>
      <c r="G355">
        <v>2600000</v>
      </c>
    </row>
    <row r="356" spans="1:7" x14ac:dyDescent="0.25">
      <c r="A356" t="s">
        <v>53</v>
      </c>
      <c r="B356" t="s">
        <v>570</v>
      </c>
      <c r="C356" t="s">
        <v>148</v>
      </c>
      <c r="D356">
        <v>1996</v>
      </c>
      <c r="E356" t="s">
        <v>68</v>
      </c>
      <c r="F356" t="s">
        <v>19</v>
      </c>
      <c r="G356">
        <v>2600000</v>
      </c>
    </row>
    <row r="357" spans="1:7" x14ac:dyDescent="0.25">
      <c r="A357" t="s">
        <v>38</v>
      </c>
      <c r="B357" t="s">
        <v>278</v>
      </c>
      <c r="C357" t="s">
        <v>141</v>
      </c>
      <c r="D357">
        <v>1995</v>
      </c>
      <c r="E357" t="s">
        <v>85</v>
      </c>
      <c r="F357" t="s">
        <v>32</v>
      </c>
      <c r="G357">
        <v>2500000</v>
      </c>
    </row>
    <row r="358" spans="1:7" x14ac:dyDescent="0.25">
      <c r="A358" t="s">
        <v>40</v>
      </c>
      <c r="B358" t="s">
        <v>345</v>
      </c>
      <c r="C358" t="s">
        <v>143</v>
      </c>
      <c r="D358">
        <v>1996</v>
      </c>
      <c r="E358" t="s">
        <v>95</v>
      </c>
      <c r="F358" t="s">
        <v>32</v>
      </c>
      <c r="G358">
        <v>2500000</v>
      </c>
    </row>
    <row r="359" spans="1:7" x14ac:dyDescent="0.25">
      <c r="A359" t="s">
        <v>43</v>
      </c>
      <c r="B359" t="s">
        <v>388</v>
      </c>
      <c r="C359" t="s">
        <v>157</v>
      </c>
      <c r="D359">
        <v>1987</v>
      </c>
      <c r="E359" t="s">
        <v>68</v>
      </c>
      <c r="F359" t="s">
        <v>19</v>
      </c>
      <c r="G359">
        <v>2500000</v>
      </c>
    </row>
    <row r="360" spans="1:7" x14ac:dyDescent="0.25">
      <c r="A360" t="s">
        <v>46</v>
      </c>
      <c r="B360" t="s">
        <v>454</v>
      </c>
      <c r="C360" t="s">
        <v>143</v>
      </c>
      <c r="D360">
        <v>1993</v>
      </c>
      <c r="E360" t="s">
        <v>79</v>
      </c>
      <c r="F360" t="s">
        <v>24</v>
      </c>
      <c r="G360">
        <v>2500000</v>
      </c>
    </row>
    <row r="361" spans="1:7" x14ac:dyDescent="0.25">
      <c r="A361" t="s">
        <v>50</v>
      </c>
      <c r="B361" t="s">
        <v>506</v>
      </c>
      <c r="C361" t="s">
        <v>148</v>
      </c>
      <c r="D361">
        <v>1999</v>
      </c>
      <c r="E361" t="s">
        <v>72</v>
      </c>
      <c r="F361" t="s">
        <v>19</v>
      </c>
      <c r="G361">
        <v>2500000</v>
      </c>
    </row>
    <row r="362" spans="1:7" x14ac:dyDescent="0.25">
      <c r="A362" t="s">
        <v>51</v>
      </c>
      <c r="B362" t="s">
        <v>539</v>
      </c>
      <c r="C362" t="s">
        <v>148</v>
      </c>
      <c r="D362">
        <v>1991</v>
      </c>
      <c r="E362" t="s">
        <v>68</v>
      </c>
      <c r="F362" t="s">
        <v>19</v>
      </c>
      <c r="G362">
        <v>2500000</v>
      </c>
    </row>
    <row r="363" spans="1:7" x14ac:dyDescent="0.25">
      <c r="A363" t="s">
        <v>55</v>
      </c>
      <c r="B363" t="s">
        <v>594</v>
      </c>
      <c r="C363" t="s">
        <v>143</v>
      </c>
      <c r="D363">
        <v>1994</v>
      </c>
      <c r="E363" t="s">
        <v>70</v>
      </c>
      <c r="F363" t="s">
        <v>19</v>
      </c>
      <c r="G363">
        <v>2500000</v>
      </c>
    </row>
    <row r="364" spans="1:7" x14ac:dyDescent="0.25">
      <c r="A364" t="s">
        <v>60</v>
      </c>
      <c r="B364" t="s">
        <v>679</v>
      </c>
      <c r="C364" t="s">
        <v>157</v>
      </c>
      <c r="D364">
        <v>1994</v>
      </c>
      <c r="E364" t="s">
        <v>87</v>
      </c>
      <c r="F364" t="s">
        <v>32</v>
      </c>
      <c r="G364">
        <v>2500000</v>
      </c>
    </row>
    <row r="365" spans="1:7" x14ac:dyDescent="0.25">
      <c r="A365" t="s">
        <v>54</v>
      </c>
      <c r="B365" t="s">
        <v>581</v>
      </c>
      <c r="C365" t="s">
        <v>143</v>
      </c>
      <c r="D365">
        <v>1991</v>
      </c>
      <c r="E365" t="s">
        <v>88</v>
      </c>
      <c r="F365" t="s">
        <v>32</v>
      </c>
      <c r="G365">
        <v>2400000</v>
      </c>
    </row>
    <row r="366" spans="1:7" x14ac:dyDescent="0.25">
      <c r="A366" t="s">
        <v>60</v>
      </c>
      <c r="B366" t="s">
        <v>685</v>
      </c>
      <c r="C366" t="s">
        <v>148</v>
      </c>
      <c r="D366">
        <v>1995</v>
      </c>
      <c r="E366" t="s">
        <v>79</v>
      </c>
      <c r="F366" t="s">
        <v>21</v>
      </c>
      <c r="G366">
        <v>2400000</v>
      </c>
    </row>
    <row r="367" spans="1:7" x14ac:dyDescent="0.25">
      <c r="A367" t="s">
        <v>36</v>
      </c>
      <c r="B367" t="s">
        <v>203</v>
      </c>
      <c r="C367" t="s">
        <v>157</v>
      </c>
      <c r="D367">
        <v>1992</v>
      </c>
      <c r="E367" t="s">
        <v>83</v>
      </c>
      <c r="F367" t="s">
        <v>32</v>
      </c>
      <c r="G367">
        <v>2350000</v>
      </c>
    </row>
    <row r="368" spans="1:7" x14ac:dyDescent="0.25">
      <c r="A368" t="s">
        <v>54</v>
      </c>
      <c r="B368" t="s">
        <v>583</v>
      </c>
      <c r="C368" t="s">
        <v>145</v>
      </c>
      <c r="D368">
        <v>2002</v>
      </c>
      <c r="E368" t="s">
        <v>68</v>
      </c>
      <c r="F368" t="s">
        <v>19</v>
      </c>
      <c r="G368">
        <v>2300000</v>
      </c>
    </row>
    <row r="369" spans="1:7" x14ac:dyDescent="0.25">
      <c r="A369" t="s">
        <v>58</v>
      </c>
      <c r="B369" t="s">
        <v>645</v>
      </c>
      <c r="C369" t="s">
        <v>141</v>
      </c>
      <c r="D369">
        <v>2001</v>
      </c>
      <c r="E369" t="s">
        <v>71</v>
      </c>
      <c r="F369" t="s">
        <v>19</v>
      </c>
      <c r="G369">
        <v>2290457</v>
      </c>
    </row>
    <row r="370" spans="1:7" x14ac:dyDescent="0.25">
      <c r="A370" t="s">
        <v>43</v>
      </c>
      <c r="B370" t="s">
        <v>393</v>
      </c>
      <c r="C370" t="s">
        <v>148</v>
      </c>
      <c r="D370">
        <v>2000</v>
      </c>
      <c r="E370" t="s">
        <v>70</v>
      </c>
      <c r="F370" t="s">
        <v>19</v>
      </c>
      <c r="G370">
        <v>2275000</v>
      </c>
    </row>
    <row r="371" spans="1:7" x14ac:dyDescent="0.25">
      <c r="A371" t="s">
        <v>38</v>
      </c>
      <c r="B371" t="s">
        <v>260</v>
      </c>
      <c r="C371" t="s">
        <v>148</v>
      </c>
      <c r="D371">
        <v>2003</v>
      </c>
      <c r="E371" t="s">
        <v>94</v>
      </c>
      <c r="F371" t="s">
        <v>32</v>
      </c>
      <c r="G371">
        <v>2250000</v>
      </c>
    </row>
    <row r="372" spans="1:7" x14ac:dyDescent="0.25">
      <c r="A372" t="s">
        <v>46</v>
      </c>
      <c r="B372" t="s">
        <v>443</v>
      </c>
      <c r="C372" t="s">
        <v>157</v>
      </c>
      <c r="D372">
        <v>1992</v>
      </c>
      <c r="E372" t="s">
        <v>79</v>
      </c>
      <c r="F372" t="s">
        <v>31</v>
      </c>
      <c r="G372">
        <v>2250000</v>
      </c>
    </row>
    <row r="373" spans="1:7" x14ac:dyDescent="0.25">
      <c r="A373" t="s">
        <v>47</v>
      </c>
      <c r="B373" t="s">
        <v>470</v>
      </c>
      <c r="C373" t="s">
        <v>157</v>
      </c>
      <c r="D373">
        <v>2002</v>
      </c>
      <c r="E373" t="s">
        <v>79</v>
      </c>
      <c r="F373" t="s">
        <v>31</v>
      </c>
      <c r="G373">
        <v>2200000</v>
      </c>
    </row>
    <row r="374" spans="1:7" x14ac:dyDescent="0.25">
      <c r="A374" t="s">
        <v>52</v>
      </c>
      <c r="B374" t="s">
        <v>549</v>
      </c>
      <c r="C374" t="s">
        <v>145</v>
      </c>
      <c r="D374">
        <v>2001</v>
      </c>
      <c r="E374" t="s">
        <v>73</v>
      </c>
      <c r="F374" t="s">
        <v>19</v>
      </c>
      <c r="G374">
        <v>2200000</v>
      </c>
    </row>
    <row r="375" spans="1:7" x14ac:dyDescent="0.25">
      <c r="A375" t="s">
        <v>63</v>
      </c>
      <c r="B375" t="s">
        <v>775</v>
      </c>
      <c r="C375" t="s">
        <v>148</v>
      </c>
      <c r="D375">
        <v>1996</v>
      </c>
      <c r="E375" t="s">
        <v>89</v>
      </c>
      <c r="F375" t="s">
        <v>32</v>
      </c>
      <c r="G375">
        <v>2166667</v>
      </c>
    </row>
    <row r="376" spans="1:7" x14ac:dyDescent="0.25">
      <c r="A376" t="s">
        <v>36</v>
      </c>
      <c r="B376" t="s">
        <v>223</v>
      </c>
      <c r="C376" t="s">
        <v>148</v>
      </c>
      <c r="D376">
        <v>1999</v>
      </c>
      <c r="E376" t="s">
        <v>68</v>
      </c>
      <c r="F376" t="s">
        <v>19</v>
      </c>
      <c r="G376">
        <v>2100000</v>
      </c>
    </row>
    <row r="377" spans="1:7" x14ac:dyDescent="0.25">
      <c r="A377" t="s">
        <v>55</v>
      </c>
      <c r="B377" t="s">
        <v>597</v>
      </c>
      <c r="C377" t="s">
        <v>143</v>
      </c>
      <c r="D377">
        <v>2001</v>
      </c>
      <c r="E377" t="s">
        <v>79</v>
      </c>
      <c r="F377" t="s">
        <v>28</v>
      </c>
      <c r="G377">
        <v>2100000</v>
      </c>
    </row>
    <row r="378" spans="1:7" x14ac:dyDescent="0.25">
      <c r="A378" t="s">
        <v>56</v>
      </c>
      <c r="B378" t="s">
        <v>617</v>
      </c>
      <c r="C378" t="s">
        <v>148</v>
      </c>
      <c r="D378">
        <v>1993</v>
      </c>
      <c r="E378" t="s">
        <v>70</v>
      </c>
      <c r="F378" t="s">
        <v>19</v>
      </c>
      <c r="G378">
        <v>2100000</v>
      </c>
    </row>
    <row r="379" spans="1:7" x14ac:dyDescent="0.25">
      <c r="A379" t="s">
        <v>58</v>
      </c>
      <c r="B379" t="s">
        <v>642</v>
      </c>
      <c r="C379" t="s">
        <v>148</v>
      </c>
      <c r="D379">
        <v>1999</v>
      </c>
      <c r="E379" t="s">
        <v>79</v>
      </c>
      <c r="F379" t="s">
        <v>25</v>
      </c>
      <c r="G379">
        <v>2100000</v>
      </c>
    </row>
    <row r="380" spans="1:7" x14ac:dyDescent="0.25">
      <c r="A380" t="s">
        <v>60</v>
      </c>
      <c r="B380" t="s">
        <v>682</v>
      </c>
      <c r="C380" t="s">
        <v>148</v>
      </c>
      <c r="D380">
        <v>1991</v>
      </c>
      <c r="E380" t="s">
        <v>79</v>
      </c>
      <c r="F380" t="s">
        <v>31</v>
      </c>
      <c r="G380">
        <v>2100000</v>
      </c>
    </row>
    <row r="381" spans="1:7" x14ac:dyDescent="0.25">
      <c r="A381" t="s">
        <v>701</v>
      </c>
      <c r="B381" t="s">
        <v>718</v>
      </c>
      <c r="C381" t="s">
        <v>148</v>
      </c>
      <c r="D381">
        <v>1992</v>
      </c>
      <c r="E381" t="s">
        <v>83</v>
      </c>
      <c r="F381" t="s">
        <v>32</v>
      </c>
      <c r="G381">
        <v>2100000</v>
      </c>
    </row>
    <row r="382" spans="1:7" x14ac:dyDescent="0.25">
      <c r="A382" t="s">
        <v>64</v>
      </c>
      <c r="B382" t="s">
        <v>786</v>
      </c>
      <c r="C382" t="s">
        <v>148</v>
      </c>
      <c r="D382">
        <v>2001</v>
      </c>
      <c r="E382" t="s">
        <v>68</v>
      </c>
      <c r="F382" t="s">
        <v>19</v>
      </c>
      <c r="G382">
        <v>2100000</v>
      </c>
    </row>
    <row r="383" spans="1:7" x14ac:dyDescent="0.25">
      <c r="A383" t="s">
        <v>56</v>
      </c>
      <c r="B383" t="s">
        <v>628</v>
      </c>
      <c r="C383" t="s">
        <v>145</v>
      </c>
      <c r="D383">
        <v>2001</v>
      </c>
      <c r="E383" t="s">
        <v>71</v>
      </c>
      <c r="F383" t="s">
        <v>19</v>
      </c>
      <c r="G383">
        <v>2050000</v>
      </c>
    </row>
    <row r="384" spans="1:7" x14ac:dyDescent="0.25">
      <c r="A384" t="s">
        <v>37</v>
      </c>
      <c r="B384" t="s">
        <v>250</v>
      </c>
      <c r="C384" t="s">
        <v>157</v>
      </c>
      <c r="D384">
        <v>1999</v>
      </c>
      <c r="E384" t="s">
        <v>79</v>
      </c>
      <c r="F384" t="s">
        <v>28</v>
      </c>
      <c r="G384">
        <v>2000000</v>
      </c>
    </row>
    <row r="385" spans="1:7" x14ac:dyDescent="0.25">
      <c r="A385" t="s">
        <v>37</v>
      </c>
      <c r="B385" t="s">
        <v>256</v>
      </c>
      <c r="C385" t="s">
        <v>141</v>
      </c>
      <c r="D385">
        <v>1994</v>
      </c>
      <c r="E385" t="s">
        <v>70</v>
      </c>
      <c r="F385" t="s">
        <v>19</v>
      </c>
      <c r="G385">
        <v>2000000</v>
      </c>
    </row>
    <row r="386" spans="1:7" x14ac:dyDescent="0.25">
      <c r="A386" t="s">
        <v>41</v>
      </c>
      <c r="B386" t="s">
        <v>302</v>
      </c>
      <c r="C386" t="s">
        <v>141</v>
      </c>
      <c r="D386">
        <v>1994</v>
      </c>
      <c r="E386" t="s">
        <v>68</v>
      </c>
      <c r="F386" t="s">
        <v>19</v>
      </c>
      <c r="G386">
        <v>2000000</v>
      </c>
    </row>
    <row r="387" spans="1:7" x14ac:dyDescent="0.25">
      <c r="A387" t="s">
        <v>39</v>
      </c>
      <c r="B387" t="s">
        <v>328</v>
      </c>
      <c r="C387" t="s">
        <v>148</v>
      </c>
      <c r="D387">
        <v>1995</v>
      </c>
      <c r="E387" t="s">
        <v>92</v>
      </c>
      <c r="F387" t="s">
        <v>32</v>
      </c>
      <c r="G387">
        <v>2000000</v>
      </c>
    </row>
    <row r="388" spans="1:7" x14ac:dyDescent="0.25">
      <c r="A388" t="s">
        <v>43</v>
      </c>
      <c r="B388" t="s">
        <v>391</v>
      </c>
      <c r="C388" t="s">
        <v>145</v>
      </c>
      <c r="D388">
        <v>1992</v>
      </c>
      <c r="E388" t="s">
        <v>79</v>
      </c>
      <c r="F388" t="s">
        <v>31</v>
      </c>
      <c r="G388">
        <v>2000000</v>
      </c>
    </row>
    <row r="389" spans="1:7" x14ac:dyDescent="0.25">
      <c r="A389" t="s">
        <v>47</v>
      </c>
      <c r="B389" t="s">
        <v>479</v>
      </c>
      <c r="C389" t="s">
        <v>148</v>
      </c>
      <c r="D389">
        <v>1995</v>
      </c>
      <c r="E389" t="s">
        <v>79</v>
      </c>
      <c r="F389" t="s">
        <v>22</v>
      </c>
      <c r="G389">
        <v>2000000</v>
      </c>
    </row>
    <row r="390" spans="1:7" x14ac:dyDescent="0.25">
      <c r="A390" t="s">
        <v>53</v>
      </c>
      <c r="B390" t="s">
        <v>562</v>
      </c>
      <c r="C390" t="s">
        <v>143</v>
      </c>
      <c r="D390">
        <v>1988</v>
      </c>
      <c r="E390" t="s">
        <v>68</v>
      </c>
      <c r="F390" t="s">
        <v>19</v>
      </c>
      <c r="G390">
        <v>2000000</v>
      </c>
    </row>
    <row r="391" spans="1:7" x14ac:dyDescent="0.25">
      <c r="A391" t="s">
        <v>55</v>
      </c>
      <c r="B391" t="s">
        <v>605</v>
      </c>
      <c r="C391" t="s">
        <v>148</v>
      </c>
      <c r="D391">
        <v>1991</v>
      </c>
      <c r="E391" t="s">
        <v>109</v>
      </c>
      <c r="F391" t="s">
        <v>32</v>
      </c>
      <c r="G391">
        <v>2000000</v>
      </c>
    </row>
    <row r="392" spans="1:7" x14ac:dyDescent="0.25">
      <c r="A392" t="s">
        <v>57</v>
      </c>
      <c r="B392" t="s">
        <v>631</v>
      </c>
      <c r="C392" t="s">
        <v>143</v>
      </c>
      <c r="D392">
        <v>1996</v>
      </c>
      <c r="E392" t="s">
        <v>86</v>
      </c>
      <c r="F392" t="s">
        <v>32</v>
      </c>
      <c r="G392">
        <v>2000000</v>
      </c>
    </row>
    <row r="393" spans="1:7" x14ac:dyDescent="0.25">
      <c r="A393" t="s">
        <v>701</v>
      </c>
      <c r="B393" t="s">
        <v>710</v>
      </c>
      <c r="C393" t="s">
        <v>145</v>
      </c>
      <c r="D393">
        <v>1998</v>
      </c>
      <c r="E393" t="s">
        <v>79</v>
      </c>
      <c r="F393" t="s">
        <v>24</v>
      </c>
      <c r="G393">
        <v>2000000</v>
      </c>
    </row>
    <row r="394" spans="1:7" x14ac:dyDescent="0.25">
      <c r="A394" t="s">
        <v>701</v>
      </c>
      <c r="B394" t="s">
        <v>712</v>
      </c>
      <c r="C394" t="s">
        <v>148</v>
      </c>
      <c r="D394">
        <v>1996</v>
      </c>
      <c r="E394" t="s">
        <v>79</v>
      </c>
      <c r="F394" t="s">
        <v>31</v>
      </c>
      <c r="G394">
        <v>2000000</v>
      </c>
    </row>
    <row r="395" spans="1:7" x14ac:dyDescent="0.25">
      <c r="A395" t="s">
        <v>61</v>
      </c>
      <c r="B395" t="s">
        <v>739</v>
      </c>
      <c r="C395" t="s">
        <v>145</v>
      </c>
      <c r="D395">
        <v>1996</v>
      </c>
      <c r="E395" t="s">
        <v>70</v>
      </c>
      <c r="F395" t="s">
        <v>19</v>
      </c>
      <c r="G395">
        <v>2000000</v>
      </c>
    </row>
    <row r="396" spans="1:7" x14ac:dyDescent="0.25">
      <c r="A396" t="s">
        <v>63</v>
      </c>
      <c r="B396" t="s">
        <v>780</v>
      </c>
      <c r="C396" t="s">
        <v>148</v>
      </c>
      <c r="D396">
        <v>1992</v>
      </c>
      <c r="E396" t="s">
        <v>79</v>
      </c>
      <c r="F396" t="s">
        <v>28</v>
      </c>
      <c r="G396">
        <v>2000000</v>
      </c>
    </row>
    <row r="397" spans="1:7" x14ac:dyDescent="0.25">
      <c r="A397" t="s">
        <v>701</v>
      </c>
      <c r="B397" t="s">
        <v>705</v>
      </c>
      <c r="C397" t="s">
        <v>157</v>
      </c>
      <c r="D397">
        <v>1997</v>
      </c>
      <c r="E397" t="s">
        <v>73</v>
      </c>
      <c r="F397" t="s">
        <v>19</v>
      </c>
      <c r="G397">
        <v>1950000</v>
      </c>
    </row>
    <row r="398" spans="1:7" x14ac:dyDescent="0.25">
      <c r="A398" t="s">
        <v>34</v>
      </c>
      <c r="B398" t="s">
        <v>166</v>
      </c>
      <c r="C398" t="s">
        <v>148</v>
      </c>
      <c r="D398">
        <v>1999</v>
      </c>
      <c r="E398" t="s">
        <v>83</v>
      </c>
      <c r="F398" t="s">
        <v>32</v>
      </c>
      <c r="G398">
        <v>1900000</v>
      </c>
    </row>
    <row r="399" spans="1:7" x14ac:dyDescent="0.25">
      <c r="A399" t="s">
        <v>61</v>
      </c>
      <c r="B399" t="s">
        <v>736</v>
      </c>
      <c r="C399" t="s">
        <v>148</v>
      </c>
      <c r="D399">
        <v>1994</v>
      </c>
      <c r="E399" t="s">
        <v>79</v>
      </c>
      <c r="F399" t="s">
        <v>26</v>
      </c>
      <c r="G399">
        <v>1900000</v>
      </c>
    </row>
    <row r="400" spans="1:7" x14ac:dyDescent="0.25">
      <c r="A400" t="s">
        <v>62</v>
      </c>
      <c r="B400" t="s">
        <v>745</v>
      </c>
      <c r="C400" t="s">
        <v>148</v>
      </c>
      <c r="D400">
        <v>1998</v>
      </c>
      <c r="E400" t="s">
        <v>71</v>
      </c>
      <c r="F400" t="s">
        <v>19</v>
      </c>
      <c r="G400">
        <v>1900000</v>
      </c>
    </row>
    <row r="401" spans="1:7" x14ac:dyDescent="0.25">
      <c r="A401" t="s">
        <v>64</v>
      </c>
      <c r="B401" t="s">
        <v>798</v>
      </c>
      <c r="C401" t="s">
        <v>141</v>
      </c>
      <c r="D401">
        <v>1996</v>
      </c>
      <c r="E401" t="s">
        <v>85</v>
      </c>
      <c r="F401" t="s">
        <v>32</v>
      </c>
      <c r="G401">
        <v>1900000</v>
      </c>
    </row>
    <row r="402" spans="1:7" x14ac:dyDescent="0.25">
      <c r="A402" t="s">
        <v>35</v>
      </c>
      <c r="B402" t="s">
        <v>200</v>
      </c>
      <c r="C402" t="s">
        <v>148</v>
      </c>
      <c r="D402">
        <v>1993</v>
      </c>
      <c r="E402" t="s">
        <v>85</v>
      </c>
      <c r="F402" t="s">
        <v>32</v>
      </c>
      <c r="G402">
        <v>1850000</v>
      </c>
    </row>
    <row r="403" spans="1:7" x14ac:dyDescent="0.25">
      <c r="A403" t="s">
        <v>55</v>
      </c>
      <c r="B403" t="s">
        <v>595</v>
      </c>
      <c r="C403" t="s">
        <v>148</v>
      </c>
      <c r="D403">
        <v>1997</v>
      </c>
      <c r="E403" t="s">
        <v>83</v>
      </c>
      <c r="F403" t="s">
        <v>32</v>
      </c>
      <c r="G403">
        <v>1850000</v>
      </c>
    </row>
    <row r="404" spans="1:7" x14ac:dyDescent="0.25">
      <c r="A404" t="s">
        <v>64</v>
      </c>
      <c r="B404" t="s">
        <v>784</v>
      </c>
      <c r="C404" t="s">
        <v>141</v>
      </c>
      <c r="D404">
        <v>1997</v>
      </c>
      <c r="E404" t="s">
        <v>88</v>
      </c>
      <c r="F404" t="s">
        <v>32</v>
      </c>
      <c r="G404">
        <v>1850000</v>
      </c>
    </row>
    <row r="405" spans="1:7" x14ac:dyDescent="0.25">
      <c r="A405" t="s">
        <v>62</v>
      </c>
      <c r="B405" t="s">
        <v>753</v>
      </c>
      <c r="C405" t="s">
        <v>141</v>
      </c>
      <c r="D405">
        <v>2000</v>
      </c>
      <c r="E405" t="s">
        <v>79</v>
      </c>
      <c r="F405" t="s">
        <v>28</v>
      </c>
      <c r="G405">
        <v>1835000</v>
      </c>
    </row>
    <row r="406" spans="1:7" x14ac:dyDescent="0.25">
      <c r="A406" t="s">
        <v>38</v>
      </c>
      <c r="B406" t="s">
        <v>273</v>
      </c>
      <c r="C406" t="s">
        <v>148</v>
      </c>
      <c r="D406">
        <v>2002</v>
      </c>
      <c r="E406" t="s">
        <v>69</v>
      </c>
      <c r="F406" t="s">
        <v>19</v>
      </c>
      <c r="G406">
        <v>1800000</v>
      </c>
    </row>
    <row r="407" spans="1:7" x14ac:dyDescent="0.25">
      <c r="A407" t="s">
        <v>62</v>
      </c>
      <c r="B407" t="s">
        <v>746</v>
      </c>
      <c r="C407" t="s">
        <v>157</v>
      </c>
      <c r="D407">
        <v>1997</v>
      </c>
      <c r="E407" t="s">
        <v>79</v>
      </c>
      <c r="F407" t="s">
        <v>28</v>
      </c>
      <c r="G407">
        <v>1800000</v>
      </c>
    </row>
    <row r="408" spans="1:7" x14ac:dyDescent="0.25">
      <c r="A408" t="s">
        <v>34</v>
      </c>
      <c r="B408" t="s">
        <v>168</v>
      </c>
      <c r="C408" t="s">
        <v>157</v>
      </c>
      <c r="D408">
        <v>1995</v>
      </c>
      <c r="E408" t="s">
        <v>79</v>
      </c>
      <c r="F408" t="s">
        <v>24</v>
      </c>
      <c r="G408">
        <v>1792708</v>
      </c>
    </row>
    <row r="409" spans="1:7" x14ac:dyDescent="0.25">
      <c r="A409" t="s">
        <v>37</v>
      </c>
      <c r="B409" t="s">
        <v>248</v>
      </c>
      <c r="C409" t="s">
        <v>141</v>
      </c>
      <c r="D409">
        <v>1991</v>
      </c>
      <c r="E409" t="s">
        <v>70</v>
      </c>
      <c r="F409" t="s">
        <v>19</v>
      </c>
      <c r="G409">
        <v>1750000</v>
      </c>
    </row>
    <row r="410" spans="1:7" x14ac:dyDescent="0.25">
      <c r="A410" t="s">
        <v>41</v>
      </c>
      <c r="B410" t="s">
        <v>290</v>
      </c>
      <c r="C410" t="s">
        <v>145</v>
      </c>
      <c r="D410">
        <v>1998</v>
      </c>
      <c r="E410" t="s">
        <v>71</v>
      </c>
      <c r="F410" t="s">
        <v>19</v>
      </c>
      <c r="G410">
        <v>1750000</v>
      </c>
    </row>
    <row r="411" spans="1:7" x14ac:dyDescent="0.25">
      <c r="A411" t="s">
        <v>41</v>
      </c>
      <c r="B411" t="s">
        <v>292</v>
      </c>
      <c r="C411" t="s">
        <v>145</v>
      </c>
      <c r="D411">
        <v>1991</v>
      </c>
      <c r="E411" t="s">
        <v>68</v>
      </c>
      <c r="F411" t="s">
        <v>19</v>
      </c>
      <c r="G411">
        <v>1750000</v>
      </c>
    </row>
    <row r="412" spans="1:7" x14ac:dyDescent="0.25">
      <c r="A412" t="s">
        <v>51</v>
      </c>
      <c r="B412" t="s">
        <v>535</v>
      </c>
      <c r="C412" t="s">
        <v>145</v>
      </c>
      <c r="D412">
        <v>1995</v>
      </c>
      <c r="E412" t="s">
        <v>87</v>
      </c>
      <c r="F412" t="s">
        <v>32</v>
      </c>
      <c r="G412">
        <v>1750000</v>
      </c>
    </row>
    <row r="413" spans="1:7" x14ac:dyDescent="0.25">
      <c r="A413" t="s">
        <v>40</v>
      </c>
      <c r="B413" t="s">
        <v>342</v>
      </c>
      <c r="C413" t="s">
        <v>148</v>
      </c>
      <c r="D413">
        <v>2000</v>
      </c>
      <c r="E413" t="s">
        <v>93</v>
      </c>
      <c r="F413" t="s">
        <v>32</v>
      </c>
      <c r="G413">
        <v>1725000</v>
      </c>
    </row>
    <row r="414" spans="1:7" x14ac:dyDescent="0.25">
      <c r="A414" t="s">
        <v>37</v>
      </c>
      <c r="B414" t="s">
        <v>235</v>
      </c>
      <c r="C414" t="s">
        <v>141</v>
      </c>
      <c r="D414">
        <v>1995</v>
      </c>
      <c r="E414" t="s">
        <v>87</v>
      </c>
      <c r="F414" t="s">
        <v>32</v>
      </c>
      <c r="G414">
        <v>1700000</v>
      </c>
    </row>
    <row r="415" spans="1:7" x14ac:dyDescent="0.25">
      <c r="A415" t="s">
        <v>39</v>
      </c>
      <c r="B415" t="s">
        <v>334</v>
      </c>
      <c r="C415" t="s">
        <v>145</v>
      </c>
      <c r="D415">
        <v>2002</v>
      </c>
      <c r="E415" t="s">
        <v>83</v>
      </c>
      <c r="F415" t="s">
        <v>32</v>
      </c>
      <c r="G415">
        <v>1700000</v>
      </c>
    </row>
    <row r="416" spans="1:7" x14ac:dyDescent="0.25">
      <c r="A416" t="s">
        <v>58</v>
      </c>
      <c r="B416" t="s">
        <v>643</v>
      </c>
      <c r="C416" t="s">
        <v>143</v>
      </c>
      <c r="D416">
        <v>1999</v>
      </c>
      <c r="E416" t="s">
        <v>79</v>
      </c>
      <c r="F416" t="s">
        <v>28</v>
      </c>
      <c r="G416">
        <v>1700000</v>
      </c>
    </row>
    <row r="417" spans="1:7" x14ac:dyDescent="0.25">
      <c r="A417" t="s">
        <v>61</v>
      </c>
      <c r="B417" t="s">
        <v>735</v>
      </c>
      <c r="C417" t="s">
        <v>148</v>
      </c>
      <c r="D417">
        <v>1996</v>
      </c>
      <c r="E417" t="s">
        <v>79</v>
      </c>
      <c r="F417" t="s">
        <v>20</v>
      </c>
      <c r="G417">
        <v>1600000</v>
      </c>
    </row>
    <row r="418" spans="1:7" x14ac:dyDescent="0.25">
      <c r="A418" t="s">
        <v>701</v>
      </c>
      <c r="B418" t="s">
        <v>708</v>
      </c>
      <c r="C418" t="s">
        <v>148</v>
      </c>
      <c r="D418">
        <v>2000</v>
      </c>
      <c r="E418" t="s">
        <v>68</v>
      </c>
      <c r="F418" t="s">
        <v>19</v>
      </c>
      <c r="G418">
        <v>1597500</v>
      </c>
    </row>
    <row r="419" spans="1:7" x14ac:dyDescent="0.25">
      <c r="A419" t="s">
        <v>35</v>
      </c>
      <c r="B419" t="s">
        <v>188</v>
      </c>
      <c r="C419" t="s">
        <v>148</v>
      </c>
      <c r="D419">
        <v>1999</v>
      </c>
      <c r="E419" t="s">
        <v>100</v>
      </c>
      <c r="F419" t="s">
        <v>32</v>
      </c>
      <c r="G419">
        <v>1566667</v>
      </c>
    </row>
    <row r="420" spans="1:7" x14ac:dyDescent="0.25">
      <c r="A420" t="s">
        <v>40</v>
      </c>
      <c r="B420" t="s">
        <v>355</v>
      </c>
      <c r="C420" t="s">
        <v>157</v>
      </c>
      <c r="D420">
        <v>1992</v>
      </c>
      <c r="E420" t="s">
        <v>68</v>
      </c>
      <c r="F420" t="s">
        <v>19</v>
      </c>
      <c r="G420">
        <v>1500000</v>
      </c>
    </row>
    <row r="421" spans="1:7" x14ac:dyDescent="0.25">
      <c r="A421" t="s">
        <v>44</v>
      </c>
      <c r="B421" t="s">
        <v>406</v>
      </c>
      <c r="C421" t="s">
        <v>143</v>
      </c>
      <c r="D421">
        <v>1997</v>
      </c>
      <c r="E421" t="s">
        <v>94</v>
      </c>
      <c r="F421" t="s">
        <v>32</v>
      </c>
      <c r="G421">
        <v>1500000</v>
      </c>
    </row>
    <row r="422" spans="1:7" x14ac:dyDescent="0.25">
      <c r="A422" t="s">
        <v>45</v>
      </c>
      <c r="B422" t="s">
        <v>429</v>
      </c>
      <c r="C422" t="s">
        <v>148</v>
      </c>
      <c r="D422">
        <v>1998</v>
      </c>
      <c r="E422" t="s">
        <v>79</v>
      </c>
      <c r="F422" t="s">
        <v>31</v>
      </c>
      <c r="G422">
        <v>1500000</v>
      </c>
    </row>
    <row r="423" spans="1:7" x14ac:dyDescent="0.25">
      <c r="A423" t="s">
        <v>54</v>
      </c>
      <c r="B423" t="s">
        <v>579</v>
      </c>
      <c r="C423" t="s">
        <v>143</v>
      </c>
      <c r="D423">
        <v>2001</v>
      </c>
      <c r="E423" t="s">
        <v>83</v>
      </c>
      <c r="F423" t="s">
        <v>32</v>
      </c>
      <c r="G423">
        <v>1500000</v>
      </c>
    </row>
    <row r="424" spans="1:7" x14ac:dyDescent="0.25">
      <c r="A424" t="s">
        <v>55</v>
      </c>
      <c r="B424" t="s">
        <v>602</v>
      </c>
      <c r="C424" t="s">
        <v>143</v>
      </c>
      <c r="D424">
        <v>1998</v>
      </c>
      <c r="E424" t="s">
        <v>68</v>
      </c>
      <c r="F424" t="s">
        <v>19</v>
      </c>
      <c r="G424">
        <v>1500000</v>
      </c>
    </row>
    <row r="425" spans="1:7" x14ac:dyDescent="0.25">
      <c r="A425" t="s">
        <v>57</v>
      </c>
      <c r="B425" t="s">
        <v>635</v>
      </c>
      <c r="C425" t="s">
        <v>143</v>
      </c>
      <c r="D425">
        <v>1995</v>
      </c>
      <c r="E425" t="s">
        <v>94</v>
      </c>
      <c r="F425" t="s">
        <v>32</v>
      </c>
      <c r="G425">
        <v>1500000</v>
      </c>
    </row>
    <row r="426" spans="1:7" x14ac:dyDescent="0.25">
      <c r="A426" t="s">
        <v>58</v>
      </c>
      <c r="B426" t="s">
        <v>652</v>
      </c>
      <c r="C426" t="s">
        <v>148</v>
      </c>
      <c r="D426">
        <v>1994</v>
      </c>
      <c r="E426" t="s">
        <v>79</v>
      </c>
      <c r="F426" t="s">
        <v>31</v>
      </c>
      <c r="G426">
        <v>1500000</v>
      </c>
    </row>
    <row r="427" spans="1:7" x14ac:dyDescent="0.25">
      <c r="A427" t="s">
        <v>61</v>
      </c>
      <c r="B427" t="s">
        <v>728</v>
      </c>
      <c r="C427" t="s">
        <v>145</v>
      </c>
      <c r="D427">
        <v>1992</v>
      </c>
      <c r="E427" t="s">
        <v>83</v>
      </c>
      <c r="F427" t="s">
        <v>32</v>
      </c>
      <c r="G427">
        <v>1500000</v>
      </c>
    </row>
    <row r="428" spans="1:7" x14ac:dyDescent="0.25">
      <c r="A428" t="s">
        <v>63</v>
      </c>
      <c r="B428" t="s">
        <v>763</v>
      </c>
      <c r="C428" t="s">
        <v>145</v>
      </c>
      <c r="D428">
        <v>1992</v>
      </c>
      <c r="E428" t="s">
        <v>68</v>
      </c>
      <c r="F428" t="s">
        <v>19</v>
      </c>
      <c r="G428">
        <v>1500000</v>
      </c>
    </row>
    <row r="429" spans="1:7" x14ac:dyDescent="0.25">
      <c r="A429" t="s">
        <v>60</v>
      </c>
      <c r="B429" t="s">
        <v>687</v>
      </c>
      <c r="C429" t="s">
        <v>145</v>
      </c>
      <c r="D429">
        <v>1992</v>
      </c>
      <c r="E429" t="s">
        <v>79</v>
      </c>
      <c r="F429" t="s">
        <v>24</v>
      </c>
      <c r="G429">
        <v>1470000</v>
      </c>
    </row>
    <row r="430" spans="1:7" x14ac:dyDescent="0.25">
      <c r="A430" t="s">
        <v>35</v>
      </c>
      <c r="B430" t="s">
        <v>192</v>
      </c>
      <c r="C430" t="s">
        <v>148</v>
      </c>
      <c r="D430">
        <v>1996</v>
      </c>
      <c r="E430" t="s">
        <v>98</v>
      </c>
      <c r="F430" t="s">
        <v>32</v>
      </c>
      <c r="G430">
        <v>1450000</v>
      </c>
    </row>
    <row r="431" spans="1:7" x14ac:dyDescent="0.25">
      <c r="A431" t="s">
        <v>36</v>
      </c>
      <c r="B431" t="s">
        <v>221</v>
      </c>
      <c r="C431" t="s">
        <v>148</v>
      </c>
      <c r="D431">
        <v>2001</v>
      </c>
      <c r="E431" t="s">
        <v>71</v>
      </c>
      <c r="F431" t="s">
        <v>19</v>
      </c>
      <c r="G431">
        <v>1450000</v>
      </c>
    </row>
    <row r="432" spans="1:7" x14ac:dyDescent="0.25">
      <c r="A432" t="s">
        <v>44</v>
      </c>
      <c r="B432" t="s">
        <v>413</v>
      </c>
      <c r="C432" t="s">
        <v>141</v>
      </c>
      <c r="D432">
        <v>1992</v>
      </c>
      <c r="E432" t="s">
        <v>79</v>
      </c>
      <c r="F432" t="s">
        <v>31</v>
      </c>
      <c r="G432">
        <v>1450000</v>
      </c>
    </row>
    <row r="433" spans="1:7" x14ac:dyDescent="0.25">
      <c r="A433" t="s">
        <v>54</v>
      </c>
      <c r="B433" t="s">
        <v>589</v>
      </c>
      <c r="C433" t="s">
        <v>157</v>
      </c>
      <c r="D433">
        <v>1999</v>
      </c>
      <c r="E433" t="s">
        <v>79</v>
      </c>
      <c r="F433" t="s">
        <v>31</v>
      </c>
      <c r="G433">
        <v>1450000</v>
      </c>
    </row>
    <row r="434" spans="1:7" x14ac:dyDescent="0.25">
      <c r="A434" t="s">
        <v>48</v>
      </c>
      <c r="B434" t="s">
        <v>492</v>
      </c>
      <c r="C434" t="s">
        <v>145</v>
      </c>
      <c r="D434">
        <v>2001</v>
      </c>
      <c r="E434" t="s">
        <v>109</v>
      </c>
      <c r="F434" t="s">
        <v>32</v>
      </c>
      <c r="G434">
        <v>1413000</v>
      </c>
    </row>
    <row r="435" spans="1:7" x14ac:dyDescent="0.25">
      <c r="A435" t="s">
        <v>36</v>
      </c>
      <c r="B435" t="s">
        <v>218</v>
      </c>
      <c r="C435" t="s">
        <v>145</v>
      </c>
      <c r="D435">
        <v>2000</v>
      </c>
      <c r="E435" t="s">
        <v>104</v>
      </c>
      <c r="F435" t="s">
        <v>32</v>
      </c>
      <c r="G435">
        <v>1400000</v>
      </c>
    </row>
    <row r="436" spans="1:7" x14ac:dyDescent="0.25">
      <c r="A436" t="s">
        <v>40</v>
      </c>
      <c r="B436" t="s">
        <v>354</v>
      </c>
      <c r="C436" t="s">
        <v>145</v>
      </c>
      <c r="D436">
        <v>1998</v>
      </c>
      <c r="E436" t="s">
        <v>83</v>
      </c>
      <c r="F436" t="s">
        <v>32</v>
      </c>
      <c r="G436">
        <v>1400000</v>
      </c>
    </row>
    <row r="437" spans="1:7" x14ac:dyDescent="0.25">
      <c r="A437" t="s">
        <v>62</v>
      </c>
      <c r="B437" t="s">
        <v>749</v>
      </c>
      <c r="C437" t="s">
        <v>143</v>
      </c>
      <c r="D437">
        <v>1997</v>
      </c>
      <c r="E437" t="s">
        <v>72</v>
      </c>
      <c r="F437" t="s">
        <v>19</v>
      </c>
      <c r="G437">
        <v>1400000</v>
      </c>
    </row>
    <row r="438" spans="1:7" x14ac:dyDescent="0.25">
      <c r="A438" t="s">
        <v>63</v>
      </c>
      <c r="B438" t="s">
        <v>766</v>
      </c>
      <c r="C438" t="s">
        <v>145</v>
      </c>
      <c r="D438">
        <v>1999</v>
      </c>
      <c r="E438" t="s">
        <v>83</v>
      </c>
      <c r="F438" t="s">
        <v>32</v>
      </c>
      <c r="G438">
        <v>1400000</v>
      </c>
    </row>
    <row r="439" spans="1:7" x14ac:dyDescent="0.25">
      <c r="A439" t="s">
        <v>42</v>
      </c>
      <c r="B439" t="s">
        <v>377</v>
      </c>
      <c r="C439" t="s">
        <v>143</v>
      </c>
      <c r="D439">
        <v>1997</v>
      </c>
      <c r="E439" t="s">
        <v>68</v>
      </c>
      <c r="F439" t="s">
        <v>19</v>
      </c>
      <c r="G439">
        <v>1350000</v>
      </c>
    </row>
    <row r="440" spans="1:7" x14ac:dyDescent="0.25">
      <c r="A440" t="s">
        <v>60</v>
      </c>
      <c r="B440" t="s">
        <v>681</v>
      </c>
      <c r="C440" t="s">
        <v>148</v>
      </c>
      <c r="D440">
        <v>1996</v>
      </c>
      <c r="E440" t="s">
        <v>71</v>
      </c>
      <c r="F440" t="s">
        <v>19</v>
      </c>
      <c r="G440">
        <v>1350000</v>
      </c>
    </row>
    <row r="441" spans="1:7" x14ac:dyDescent="0.25">
      <c r="A441" t="s">
        <v>60</v>
      </c>
      <c r="B441" t="s">
        <v>697</v>
      </c>
      <c r="C441" t="s">
        <v>143</v>
      </c>
      <c r="D441">
        <v>1987</v>
      </c>
      <c r="E441" t="s">
        <v>72</v>
      </c>
      <c r="F441" t="s">
        <v>19</v>
      </c>
      <c r="G441">
        <v>1350000</v>
      </c>
    </row>
    <row r="442" spans="1:7" x14ac:dyDescent="0.25">
      <c r="A442" t="s">
        <v>60</v>
      </c>
      <c r="B442" t="s">
        <v>698</v>
      </c>
      <c r="C442" t="s">
        <v>145</v>
      </c>
      <c r="D442">
        <v>1998</v>
      </c>
      <c r="E442" t="s">
        <v>70</v>
      </c>
      <c r="F442" t="s">
        <v>19</v>
      </c>
      <c r="G442">
        <v>1350000</v>
      </c>
    </row>
    <row r="443" spans="1:7" x14ac:dyDescent="0.25">
      <c r="A443" t="s">
        <v>63</v>
      </c>
      <c r="B443" t="s">
        <v>776</v>
      </c>
      <c r="C443" t="s">
        <v>148</v>
      </c>
      <c r="D443">
        <v>1998</v>
      </c>
      <c r="E443" t="s">
        <v>74</v>
      </c>
      <c r="F443" t="s">
        <v>19</v>
      </c>
      <c r="G443">
        <v>1350000</v>
      </c>
    </row>
    <row r="444" spans="1:7" x14ac:dyDescent="0.25">
      <c r="A444" t="s">
        <v>38</v>
      </c>
      <c r="B444" t="s">
        <v>269</v>
      </c>
      <c r="C444" t="s">
        <v>148</v>
      </c>
      <c r="D444">
        <v>1999</v>
      </c>
      <c r="E444" t="s">
        <v>79</v>
      </c>
      <c r="F444" t="s">
        <v>31</v>
      </c>
      <c r="G444">
        <v>1300000</v>
      </c>
    </row>
    <row r="445" spans="1:7" x14ac:dyDescent="0.25">
      <c r="A445" t="s">
        <v>44</v>
      </c>
      <c r="B445" t="s">
        <v>409</v>
      </c>
      <c r="C445" t="s">
        <v>143</v>
      </c>
      <c r="D445">
        <v>1996</v>
      </c>
      <c r="E445" t="s">
        <v>79</v>
      </c>
      <c r="F445" t="s">
        <v>24</v>
      </c>
      <c r="G445">
        <v>1300000</v>
      </c>
    </row>
    <row r="446" spans="1:7" x14ac:dyDescent="0.25">
      <c r="A446" t="s">
        <v>44</v>
      </c>
      <c r="B446" t="s">
        <v>417</v>
      </c>
      <c r="C446" t="s">
        <v>145</v>
      </c>
      <c r="D446">
        <v>2000</v>
      </c>
      <c r="E446" t="s">
        <v>89</v>
      </c>
      <c r="F446" t="s">
        <v>32</v>
      </c>
      <c r="G446">
        <v>1300000</v>
      </c>
    </row>
    <row r="447" spans="1:7" x14ac:dyDescent="0.25">
      <c r="A447" t="s">
        <v>48</v>
      </c>
      <c r="B447" t="s">
        <v>486</v>
      </c>
      <c r="C447" t="s">
        <v>145</v>
      </c>
      <c r="D447">
        <v>2001</v>
      </c>
      <c r="E447" t="s">
        <v>68</v>
      </c>
      <c r="F447" t="s">
        <v>19</v>
      </c>
      <c r="G447">
        <v>1300000</v>
      </c>
    </row>
    <row r="448" spans="1:7" x14ac:dyDescent="0.25">
      <c r="A448" t="s">
        <v>57</v>
      </c>
      <c r="B448" t="s">
        <v>639</v>
      </c>
      <c r="C448" t="s">
        <v>148</v>
      </c>
      <c r="D448">
        <v>2000</v>
      </c>
      <c r="E448" t="s">
        <v>68</v>
      </c>
      <c r="F448" t="s">
        <v>19</v>
      </c>
      <c r="G448">
        <v>1300000</v>
      </c>
    </row>
    <row r="449" spans="1:7" x14ac:dyDescent="0.25">
      <c r="A449" t="s">
        <v>64</v>
      </c>
      <c r="B449" t="s">
        <v>795</v>
      </c>
      <c r="C449" t="s">
        <v>148</v>
      </c>
      <c r="D449">
        <v>1990</v>
      </c>
      <c r="E449" t="s">
        <v>108</v>
      </c>
      <c r="F449" t="s">
        <v>32</v>
      </c>
      <c r="G449">
        <v>1300000</v>
      </c>
    </row>
    <row r="450" spans="1:7" x14ac:dyDescent="0.25">
      <c r="A450" t="s">
        <v>38</v>
      </c>
      <c r="B450" t="s">
        <v>264</v>
      </c>
      <c r="C450" t="s">
        <v>141</v>
      </c>
      <c r="D450">
        <v>1995</v>
      </c>
      <c r="E450" t="s">
        <v>69</v>
      </c>
      <c r="F450" t="s">
        <v>19</v>
      </c>
      <c r="G450">
        <v>1253385</v>
      </c>
    </row>
    <row r="451" spans="1:7" x14ac:dyDescent="0.25">
      <c r="A451" t="s">
        <v>41</v>
      </c>
      <c r="B451" t="s">
        <v>282</v>
      </c>
      <c r="C451" t="s">
        <v>143</v>
      </c>
      <c r="D451">
        <v>2000</v>
      </c>
      <c r="E451" t="s">
        <v>79</v>
      </c>
      <c r="F451" t="s">
        <v>21</v>
      </c>
      <c r="G451">
        <v>1250000</v>
      </c>
    </row>
    <row r="452" spans="1:7" x14ac:dyDescent="0.25">
      <c r="A452" t="s">
        <v>40</v>
      </c>
      <c r="B452" t="s">
        <v>343</v>
      </c>
      <c r="C452" t="s">
        <v>141</v>
      </c>
      <c r="D452">
        <v>1996</v>
      </c>
      <c r="E452" t="s">
        <v>79</v>
      </c>
      <c r="F452" t="s">
        <v>24</v>
      </c>
      <c r="G452">
        <v>1250000</v>
      </c>
    </row>
    <row r="453" spans="1:7" x14ac:dyDescent="0.25">
      <c r="A453" t="s">
        <v>42</v>
      </c>
      <c r="B453" t="s">
        <v>378</v>
      </c>
      <c r="C453" t="s">
        <v>145</v>
      </c>
      <c r="D453">
        <v>2000</v>
      </c>
      <c r="E453" t="s">
        <v>79</v>
      </c>
      <c r="F453" t="s">
        <v>31</v>
      </c>
      <c r="G453">
        <v>1250000</v>
      </c>
    </row>
    <row r="454" spans="1:7" x14ac:dyDescent="0.25">
      <c r="A454" t="s">
        <v>47</v>
      </c>
      <c r="B454" t="s">
        <v>483</v>
      </c>
      <c r="C454" t="s">
        <v>145</v>
      </c>
      <c r="D454">
        <v>1990</v>
      </c>
      <c r="E454" t="s">
        <v>85</v>
      </c>
      <c r="F454" t="s">
        <v>32</v>
      </c>
      <c r="G454">
        <v>1250000</v>
      </c>
    </row>
    <row r="455" spans="1:7" x14ac:dyDescent="0.25">
      <c r="A455" t="s">
        <v>53</v>
      </c>
      <c r="B455" t="s">
        <v>569</v>
      </c>
      <c r="C455" t="s">
        <v>148</v>
      </c>
      <c r="D455">
        <v>1989</v>
      </c>
      <c r="E455" t="s">
        <v>79</v>
      </c>
      <c r="F455" t="s">
        <v>23</v>
      </c>
      <c r="G455">
        <v>1250000</v>
      </c>
    </row>
    <row r="456" spans="1:7" x14ac:dyDescent="0.25">
      <c r="A456" t="s">
        <v>40</v>
      </c>
      <c r="B456" t="s">
        <v>349</v>
      </c>
      <c r="C456" t="s">
        <v>148</v>
      </c>
      <c r="D456">
        <v>1990</v>
      </c>
      <c r="E456" t="s">
        <v>68</v>
      </c>
      <c r="F456" t="s">
        <v>19</v>
      </c>
      <c r="G456">
        <v>1224989</v>
      </c>
    </row>
    <row r="457" spans="1:7" x14ac:dyDescent="0.25">
      <c r="A457" t="s">
        <v>35</v>
      </c>
      <c r="B457" t="s">
        <v>186</v>
      </c>
      <c r="C457" t="s">
        <v>141</v>
      </c>
      <c r="D457">
        <v>2002</v>
      </c>
      <c r="E457" t="s">
        <v>79</v>
      </c>
      <c r="F457" t="s">
        <v>22</v>
      </c>
      <c r="G457">
        <v>1200000</v>
      </c>
    </row>
    <row r="458" spans="1:7" x14ac:dyDescent="0.25">
      <c r="A458" t="s">
        <v>42</v>
      </c>
      <c r="B458" t="s">
        <v>381</v>
      </c>
      <c r="C458" t="s">
        <v>148</v>
      </c>
      <c r="D458">
        <v>1998</v>
      </c>
      <c r="E458" t="s">
        <v>71</v>
      </c>
      <c r="F458" t="s">
        <v>19</v>
      </c>
      <c r="G458">
        <v>1200000</v>
      </c>
    </row>
    <row r="459" spans="1:7" x14ac:dyDescent="0.25">
      <c r="A459" t="s">
        <v>57</v>
      </c>
      <c r="B459" t="s">
        <v>638</v>
      </c>
      <c r="C459" t="s">
        <v>141</v>
      </c>
      <c r="D459">
        <v>1999</v>
      </c>
      <c r="E459" t="s">
        <v>79</v>
      </c>
      <c r="F459" t="s">
        <v>20</v>
      </c>
      <c r="G459">
        <v>1200000</v>
      </c>
    </row>
    <row r="460" spans="1:7" x14ac:dyDescent="0.25">
      <c r="A460" t="s">
        <v>41</v>
      </c>
      <c r="B460" t="s">
        <v>284</v>
      </c>
      <c r="C460" t="s">
        <v>145</v>
      </c>
      <c r="D460">
        <v>1999</v>
      </c>
      <c r="E460" t="s">
        <v>73</v>
      </c>
      <c r="F460" t="s">
        <v>19</v>
      </c>
      <c r="G460">
        <v>1187500</v>
      </c>
    </row>
    <row r="461" spans="1:7" x14ac:dyDescent="0.25">
      <c r="A461" t="s">
        <v>60</v>
      </c>
      <c r="B461" t="s">
        <v>684</v>
      </c>
      <c r="C461" t="s">
        <v>148</v>
      </c>
      <c r="D461">
        <v>1999</v>
      </c>
      <c r="E461" t="s">
        <v>72</v>
      </c>
      <c r="F461" t="s">
        <v>19</v>
      </c>
      <c r="G461">
        <v>1180000</v>
      </c>
    </row>
    <row r="462" spans="1:7" x14ac:dyDescent="0.25">
      <c r="A462" t="s">
        <v>49</v>
      </c>
      <c r="B462" t="s">
        <v>524</v>
      </c>
      <c r="C462" t="s">
        <v>145</v>
      </c>
      <c r="D462">
        <v>2001</v>
      </c>
      <c r="E462" t="s">
        <v>74</v>
      </c>
      <c r="F462" t="s">
        <v>19</v>
      </c>
      <c r="G462">
        <v>1150000</v>
      </c>
    </row>
    <row r="463" spans="1:7" x14ac:dyDescent="0.25">
      <c r="A463" t="s">
        <v>53</v>
      </c>
      <c r="B463" t="s">
        <v>568</v>
      </c>
      <c r="C463" t="s">
        <v>145</v>
      </c>
      <c r="D463">
        <v>1994</v>
      </c>
      <c r="E463" t="s">
        <v>68</v>
      </c>
      <c r="F463" t="s">
        <v>19</v>
      </c>
      <c r="G463">
        <v>1150000</v>
      </c>
    </row>
    <row r="464" spans="1:7" x14ac:dyDescent="0.25">
      <c r="A464" t="s">
        <v>58</v>
      </c>
      <c r="B464" t="s">
        <v>659</v>
      </c>
      <c r="C464" t="s">
        <v>145</v>
      </c>
      <c r="D464">
        <v>1998</v>
      </c>
      <c r="E464" t="s">
        <v>83</v>
      </c>
      <c r="F464" t="s">
        <v>32</v>
      </c>
      <c r="G464">
        <v>1150000</v>
      </c>
    </row>
    <row r="465" spans="1:7" x14ac:dyDescent="0.25">
      <c r="A465" t="s">
        <v>43</v>
      </c>
      <c r="B465" t="s">
        <v>389</v>
      </c>
      <c r="C465" t="s">
        <v>143</v>
      </c>
      <c r="D465">
        <v>1997</v>
      </c>
      <c r="E465" t="s">
        <v>93</v>
      </c>
      <c r="F465" t="s">
        <v>32</v>
      </c>
      <c r="G465">
        <v>1125000</v>
      </c>
    </row>
    <row r="466" spans="1:7" x14ac:dyDescent="0.25">
      <c r="A466" t="s">
        <v>34</v>
      </c>
      <c r="B466" t="s">
        <v>149</v>
      </c>
      <c r="C466" t="s">
        <v>145</v>
      </c>
      <c r="D466">
        <v>2001</v>
      </c>
      <c r="E466" t="s">
        <v>83</v>
      </c>
      <c r="F466" t="s">
        <v>32</v>
      </c>
      <c r="G466">
        <v>1100000</v>
      </c>
    </row>
    <row r="467" spans="1:7" x14ac:dyDescent="0.25">
      <c r="A467" t="s">
        <v>34</v>
      </c>
      <c r="B467" t="s">
        <v>165</v>
      </c>
      <c r="C467" t="s">
        <v>141</v>
      </c>
      <c r="D467">
        <v>1994</v>
      </c>
      <c r="E467" t="s">
        <v>76</v>
      </c>
      <c r="F467" t="s">
        <v>19</v>
      </c>
      <c r="G467">
        <v>1100000</v>
      </c>
    </row>
    <row r="468" spans="1:7" x14ac:dyDescent="0.25">
      <c r="A468" t="s">
        <v>36</v>
      </c>
      <c r="B468" t="s">
        <v>208</v>
      </c>
      <c r="C468" t="s">
        <v>145</v>
      </c>
      <c r="D468">
        <v>1998</v>
      </c>
      <c r="E468" t="s">
        <v>68</v>
      </c>
      <c r="F468" t="s">
        <v>19</v>
      </c>
      <c r="G468">
        <v>1100000</v>
      </c>
    </row>
    <row r="469" spans="1:7" x14ac:dyDescent="0.25">
      <c r="A469" t="s">
        <v>36</v>
      </c>
      <c r="B469" t="s">
        <v>215</v>
      </c>
      <c r="C469" t="s">
        <v>143</v>
      </c>
      <c r="D469">
        <v>1993</v>
      </c>
      <c r="E469" t="s">
        <v>68</v>
      </c>
      <c r="F469" t="s">
        <v>19</v>
      </c>
      <c r="G469">
        <v>1100000</v>
      </c>
    </row>
    <row r="470" spans="1:7" x14ac:dyDescent="0.25">
      <c r="A470" t="s">
        <v>37</v>
      </c>
      <c r="B470" t="s">
        <v>247</v>
      </c>
      <c r="C470" t="s">
        <v>145</v>
      </c>
      <c r="D470">
        <v>1993</v>
      </c>
      <c r="E470" t="s">
        <v>93</v>
      </c>
      <c r="F470" t="s">
        <v>32</v>
      </c>
      <c r="G470">
        <v>1100000</v>
      </c>
    </row>
    <row r="471" spans="1:7" x14ac:dyDescent="0.25">
      <c r="A471" t="s">
        <v>64</v>
      </c>
      <c r="B471" t="s">
        <v>785</v>
      </c>
      <c r="C471" t="s">
        <v>157</v>
      </c>
      <c r="D471">
        <v>1993</v>
      </c>
      <c r="E471" t="s">
        <v>83</v>
      </c>
      <c r="F471" t="s">
        <v>32</v>
      </c>
      <c r="G471">
        <v>1100000</v>
      </c>
    </row>
    <row r="472" spans="1:7" x14ac:dyDescent="0.25">
      <c r="A472" t="s">
        <v>38</v>
      </c>
      <c r="B472" t="s">
        <v>261</v>
      </c>
      <c r="C472" t="s">
        <v>143</v>
      </c>
      <c r="D472">
        <v>1996</v>
      </c>
      <c r="E472" t="s">
        <v>86</v>
      </c>
      <c r="F472" t="s">
        <v>32</v>
      </c>
      <c r="G472">
        <v>1082802</v>
      </c>
    </row>
    <row r="473" spans="1:7" x14ac:dyDescent="0.25">
      <c r="A473" t="s">
        <v>62</v>
      </c>
      <c r="B473" t="s">
        <v>757</v>
      </c>
      <c r="C473" t="s">
        <v>141</v>
      </c>
      <c r="D473">
        <v>1995</v>
      </c>
      <c r="E473" t="s">
        <v>79</v>
      </c>
      <c r="F473" t="s">
        <v>31</v>
      </c>
      <c r="G473">
        <v>1075000</v>
      </c>
    </row>
    <row r="474" spans="1:7" x14ac:dyDescent="0.25">
      <c r="A474" t="s">
        <v>36</v>
      </c>
      <c r="B474" t="s">
        <v>205</v>
      </c>
      <c r="C474" t="s">
        <v>141</v>
      </c>
      <c r="D474">
        <v>1998</v>
      </c>
      <c r="E474" t="s">
        <v>69</v>
      </c>
      <c r="F474" t="s">
        <v>19</v>
      </c>
      <c r="G474">
        <v>1050000</v>
      </c>
    </row>
    <row r="475" spans="1:7" x14ac:dyDescent="0.25">
      <c r="A475" t="s">
        <v>45</v>
      </c>
      <c r="B475" t="s">
        <v>425</v>
      </c>
      <c r="C475" t="s">
        <v>157</v>
      </c>
      <c r="D475">
        <v>1999</v>
      </c>
      <c r="E475" t="s">
        <v>79</v>
      </c>
      <c r="F475" t="s">
        <v>28</v>
      </c>
      <c r="G475">
        <v>1050000</v>
      </c>
    </row>
    <row r="476" spans="1:7" x14ac:dyDescent="0.25">
      <c r="A476" t="s">
        <v>36</v>
      </c>
      <c r="B476" t="s">
        <v>224</v>
      </c>
      <c r="C476" t="s">
        <v>148</v>
      </c>
      <c r="D476">
        <v>1992</v>
      </c>
      <c r="E476" t="s">
        <v>68</v>
      </c>
      <c r="F476" t="s">
        <v>19</v>
      </c>
      <c r="G476">
        <v>1000000</v>
      </c>
    </row>
    <row r="477" spans="1:7" x14ac:dyDescent="0.25">
      <c r="A477" t="s">
        <v>41</v>
      </c>
      <c r="B477" t="s">
        <v>296</v>
      </c>
      <c r="C477" t="s">
        <v>148</v>
      </c>
      <c r="D477">
        <v>1999</v>
      </c>
      <c r="E477" t="s">
        <v>79</v>
      </c>
      <c r="F477" t="s">
        <v>29</v>
      </c>
      <c r="G477">
        <v>1000000</v>
      </c>
    </row>
    <row r="478" spans="1:7" x14ac:dyDescent="0.25">
      <c r="A478" t="s">
        <v>39</v>
      </c>
      <c r="B478" t="s">
        <v>322</v>
      </c>
      <c r="C478" t="s">
        <v>145</v>
      </c>
      <c r="D478">
        <v>1994</v>
      </c>
      <c r="E478" t="s">
        <v>86</v>
      </c>
      <c r="F478" t="s">
        <v>32</v>
      </c>
      <c r="G478">
        <v>1000000</v>
      </c>
    </row>
    <row r="479" spans="1:7" x14ac:dyDescent="0.25">
      <c r="A479" t="s">
        <v>40</v>
      </c>
      <c r="B479" t="s">
        <v>336</v>
      </c>
      <c r="C479" t="s">
        <v>145</v>
      </c>
      <c r="D479">
        <v>1985</v>
      </c>
      <c r="E479" t="s">
        <v>68</v>
      </c>
      <c r="F479" t="s">
        <v>19</v>
      </c>
      <c r="G479">
        <v>1000000</v>
      </c>
    </row>
    <row r="480" spans="1:7" x14ac:dyDescent="0.25">
      <c r="A480" t="s">
        <v>42</v>
      </c>
      <c r="B480" t="s">
        <v>362</v>
      </c>
      <c r="C480" t="s">
        <v>157</v>
      </c>
      <c r="D480">
        <v>1991</v>
      </c>
      <c r="E480" t="s">
        <v>104</v>
      </c>
      <c r="F480" t="s">
        <v>32</v>
      </c>
      <c r="G480">
        <v>1000000</v>
      </c>
    </row>
    <row r="481" spans="1:7" x14ac:dyDescent="0.25">
      <c r="A481" t="s">
        <v>44</v>
      </c>
      <c r="B481" t="s">
        <v>418</v>
      </c>
      <c r="C481" t="s">
        <v>141</v>
      </c>
      <c r="D481">
        <v>2001</v>
      </c>
      <c r="E481" t="s">
        <v>79</v>
      </c>
      <c r="F481" t="s">
        <v>28</v>
      </c>
      <c r="G481">
        <v>1000000</v>
      </c>
    </row>
    <row r="482" spans="1:7" x14ac:dyDescent="0.25">
      <c r="A482" t="s">
        <v>50</v>
      </c>
      <c r="B482" t="s">
        <v>510</v>
      </c>
      <c r="C482" t="s">
        <v>143</v>
      </c>
      <c r="D482">
        <v>1989</v>
      </c>
      <c r="E482" t="s">
        <v>79</v>
      </c>
      <c r="F482" t="s">
        <v>28</v>
      </c>
      <c r="G482">
        <v>1000000</v>
      </c>
    </row>
    <row r="483" spans="1:7" x14ac:dyDescent="0.25">
      <c r="A483" t="s">
        <v>63</v>
      </c>
      <c r="B483" t="s">
        <v>771</v>
      </c>
      <c r="C483" t="s">
        <v>157</v>
      </c>
      <c r="D483">
        <v>1996</v>
      </c>
      <c r="E483" t="s">
        <v>79</v>
      </c>
      <c r="F483" t="s">
        <v>24</v>
      </c>
      <c r="G483">
        <v>1000000</v>
      </c>
    </row>
    <row r="484" spans="1:7" x14ac:dyDescent="0.25">
      <c r="A484" t="s">
        <v>63</v>
      </c>
      <c r="B484" t="s">
        <v>773</v>
      </c>
      <c r="C484" t="s">
        <v>145</v>
      </c>
      <c r="D484">
        <v>1998</v>
      </c>
      <c r="E484" t="s">
        <v>68</v>
      </c>
      <c r="F484" t="s">
        <v>19</v>
      </c>
      <c r="G484">
        <v>1000000</v>
      </c>
    </row>
    <row r="485" spans="1:7" x14ac:dyDescent="0.25">
      <c r="A485" t="s">
        <v>63</v>
      </c>
      <c r="B485" t="s">
        <v>779</v>
      </c>
      <c r="C485" t="s">
        <v>148</v>
      </c>
      <c r="D485">
        <v>2000</v>
      </c>
      <c r="E485" t="s">
        <v>79</v>
      </c>
      <c r="F485" t="s">
        <v>24</v>
      </c>
      <c r="G485">
        <v>1000000</v>
      </c>
    </row>
    <row r="486" spans="1:7" x14ac:dyDescent="0.25">
      <c r="A486" t="s">
        <v>64</v>
      </c>
      <c r="B486" t="s">
        <v>799</v>
      </c>
      <c r="C486" t="s">
        <v>143</v>
      </c>
      <c r="D486">
        <v>1998</v>
      </c>
      <c r="E486" t="s">
        <v>68</v>
      </c>
      <c r="F486" t="s">
        <v>19</v>
      </c>
      <c r="G486">
        <v>1000000</v>
      </c>
    </row>
    <row r="487" spans="1:7" x14ac:dyDescent="0.25">
      <c r="A487" t="s">
        <v>47</v>
      </c>
      <c r="B487" t="s">
        <v>478</v>
      </c>
      <c r="C487" t="s">
        <v>141</v>
      </c>
      <c r="D487">
        <v>1987</v>
      </c>
      <c r="E487" t="s">
        <v>85</v>
      </c>
      <c r="F487" t="s">
        <v>32</v>
      </c>
      <c r="G487">
        <v>984396</v>
      </c>
    </row>
    <row r="488" spans="1:7" x14ac:dyDescent="0.25">
      <c r="A488" t="s">
        <v>38</v>
      </c>
      <c r="B488" t="s">
        <v>271</v>
      </c>
      <c r="C488" t="s">
        <v>145</v>
      </c>
      <c r="D488">
        <v>1999</v>
      </c>
      <c r="E488" t="s">
        <v>69</v>
      </c>
      <c r="F488" t="s">
        <v>19</v>
      </c>
      <c r="G488">
        <v>975000</v>
      </c>
    </row>
    <row r="489" spans="1:7" x14ac:dyDescent="0.25">
      <c r="A489" t="s">
        <v>41</v>
      </c>
      <c r="B489" t="s">
        <v>305</v>
      </c>
      <c r="C489" t="s">
        <v>148</v>
      </c>
      <c r="D489">
        <v>2002</v>
      </c>
      <c r="E489" t="s">
        <v>71</v>
      </c>
      <c r="F489" t="s">
        <v>19</v>
      </c>
      <c r="G489">
        <v>975000</v>
      </c>
    </row>
    <row r="490" spans="1:7" x14ac:dyDescent="0.25">
      <c r="A490" t="s">
        <v>39</v>
      </c>
      <c r="B490" t="s">
        <v>312</v>
      </c>
      <c r="C490" t="s">
        <v>148</v>
      </c>
      <c r="D490">
        <v>2007</v>
      </c>
      <c r="E490" t="s">
        <v>79</v>
      </c>
      <c r="F490" t="s">
        <v>31</v>
      </c>
      <c r="G490">
        <v>975000</v>
      </c>
    </row>
    <row r="491" spans="1:7" x14ac:dyDescent="0.25">
      <c r="A491" t="s">
        <v>39</v>
      </c>
      <c r="B491" t="s">
        <v>313</v>
      </c>
      <c r="C491" t="s">
        <v>145</v>
      </c>
      <c r="D491">
        <v>2005</v>
      </c>
      <c r="E491" t="s">
        <v>79</v>
      </c>
      <c r="F491" t="s">
        <v>18</v>
      </c>
      <c r="G491">
        <v>975000</v>
      </c>
    </row>
    <row r="492" spans="1:7" x14ac:dyDescent="0.25">
      <c r="A492" t="s">
        <v>54</v>
      </c>
      <c r="B492" t="s">
        <v>584</v>
      </c>
      <c r="C492" t="s">
        <v>148</v>
      </c>
      <c r="D492">
        <v>2006</v>
      </c>
      <c r="E492" t="s">
        <v>68</v>
      </c>
      <c r="F492" t="s">
        <v>19</v>
      </c>
      <c r="G492">
        <v>975000</v>
      </c>
    </row>
    <row r="493" spans="1:7" x14ac:dyDescent="0.25">
      <c r="A493" t="s">
        <v>57</v>
      </c>
      <c r="B493" t="s">
        <v>637</v>
      </c>
      <c r="C493" t="s">
        <v>148</v>
      </c>
      <c r="D493">
        <v>2006</v>
      </c>
      <c r="E493" t="s">
        <v>69</v>
      </c>
      <c r="F493" t="s">
        <v>19</v>
      </c>
      <c r="G493">
        <v>975000</v>
      </c>
    </row>
    <row r="494" spans="1:7" x14ac:dyDescent="0.25">
      <c r="A494" t="s">
        <v>59</v>
      </c>
      <c r="B494" t="s">
        <v>666</v>
      </c>
      <c r="C494" t="s">
        <v>145</v>
      </c>
      <c r="D494">
        <v>1996</v>
      </c>
      <c r="E494" t="s">
        <v>68</v>
      </c>
      <c r="F494" t="s">
        <v>19</v>
      </c>
      <c r="G494">
        <v>975000</v>
      </c>
    </row>
    <row r="495" spans="1:7" x14ac:dyDescent="0.25">
      <c r="A495" t="s">
        <v>39</v>
      </c>
      <c r="B495" t="s">
        <v>327</v>
      </c>
      <c r="C495" t="s">
        <v>148</v>
      </c>
      <c r="D495">
        <v>2006</v>
      </c>
      <c r="E495" t="s">
        <v>70</v>
      </c>
      <c r="F495" t="s">
        <v>19</v>
      </c>
      <c r="G495">
        <v>974167</v>
      </c>
    </row>
    <row r="496" spans="1:7" x14ac:dyDescent="0.25">
      <c r="A496" t="s">
        <v>48</v>
      </c>
      <c r="B496" t="s">
        <v>491</v>
      </c>
      <c r="C496" t="s">
        <v>157</v>
      </c>
      <c r="D496">
        <v>2001</v>
      </c>
      <c r="E496" t="s">
        <v>79</v>
      </c>
      <c r="F496" t="s">
        <v>21</v>
      </c>
      <c r="G496">
        <v>965000</v>
      </c>
    </row>
    <row r="497" spans="1:7" x14ac:dyDescent="0.25">
      <c r="A497" t="s">
        <v>34</v>
      </c>
      <c r="B497" t="s">
        <v>147</v>
      </c>
      <c r="C497" t="s">
        <v>148</v>
      </c>
      <c r="D497">
        <v>2004</v>
      </c>
      <c r="E497" t="s">
        <v>79</v>
      </c>
      <c r="F497" t="s">
        <v>32</v>
      </c>
      <c r="G497">
        <v>950000</v>
      </c>
    </row>
    <row r="498" spans="1:7" x14ac:dyDescent="0.25">
      <c r="A498" t="s">
        <v>34</v>
      </c>
      <c r="B498" t="s">
        <v>158</v>
      </c>
      <c r="C498" t="s">
        <v>148</v>
      </c>
      <c r="D498">
        <v>2004</v>
      </c>
      <c r="E498" t="s">
        <v>79</v>
      </c>
      <c r="F498" t="s">
        <v>31</v>
      </c>
      <c r="G498">
        <v>950000</v>
      </c>
    </row>
    <row r="499" spans="1:7" x14ac:dyDescent="0.25">
      <c r="A499" t="s">
        <v>36</v>
      </c>
      <c r="B499" t="s">
        <v>229</v>
      </c>
      <c r="C499" t="s">
        <v>141</v>
      </c>
      <c r="D499">
        <v>2005</v>
      </c>
      <c r="E499" t="s">
        <v>69</v>
      </c>
      <c r="F499" t="s">
        <v>19</v>
      </c>
      <c r="G499">
        <v>950000</v>
      </c>
    </row>
    <row r="500" spans="1:7" x14ac:dyDescent="0.25">
      <c r="A500" t="s">
        <v>38</v>
      </c>
      <c r="B500" t="s">
        <v>257</v>
      </c>
      <c r="C500" t="s">
        <v>148</v>
      </c>
      <c r="D500">
        <v>2004</v>
      </c>
      <c r="E500" t="s">
        <v>68</v>
      </c>
      <c r="F500" t="s">
        <v>19</v>
      </c>
      <c r="G500">
        <v>950000</v>
      </c>
    </row>
    <row r="501" spans="1:7" x14ac:dyDescent="0.25">
      <c r="A501" t="s">
        <v>41</v>
      </c>
      <c r="B501" t="s">
        <v>289</v>
      </c>
      <c r="C501" t="s">
        <v>145</v>
      </c>
      <c r="D501">
        <v>2004</v>
      </c>
      <c r="E501" t="s">
        <v>84</v>
      </c>
      <c r="F501" t="s">
        <v>32</v>
      </c>
      <c r="G501">
        <v>950000</v>
      </c>
    </row>
    <row r="502" spans="1:7" x14ac:dyDescent="0.25">
      <c r="A502" t="s">
        <v>39</v>
      </c>
      <c r="B502" t="s">
        <v>315</v>
      </c>
      <c r="C502" t="s">
        <v>148</v>
      </c>
      <c r="D502">
        <v>2005</v>
      </c>
      <c r="E502" t="s">
        <v>69</v>
      </c>
      <c r="F502" t="s">
        <v>19</v>
      </c>
      <c r="G502">
        <v>950000</v>
      </c>
    </row>
    <row r="503" spans="1:7" x14ac:dyDescent="0.25">
      <c r="A503" t="s">
        <v>39</v>
      </c>
      <c r="B503" t="s">
        <v>318</v>
      </c>
      <c r="C503" t="s">
        <v>148</v>
      </c>
      <c r="D503">
        <v>2004</v>
      </c>
      <c r="E503" t="s">
        <v>84</v>
      </c>
      <c r="F503" t="s">
        <v>32</v>
      </c>
      <c r="G503">
        <v>950000</v>
      </c>
    </row>
    <row r="504" spans="1:7" x14ac:dyDescent="0.25">
      <c r="A504" t="s">
        <v>39</v>
      </c>
      <c r="B504" t="s">
        <v>326</v>
      </c>
      <c r="C504" t="s">
        <v>148</v>
      </c>
      <c r="D504">
        <v>2003</v>
      </c>
      <c r="E504" t="s">
        <v>77</v>
      </c>
      <c r="F504" t="s">
        <v>19</v>
      </c>
      <c r="G504">
        <v>950000</v>
      </c>
    </row>
    <row r="505" spans="1:7" x14ac:dyDescent="0.25">
      <c r="A505" t="s">
        <v>47</v>
      </c>
      <c r="B505" t="s">
        <v>466</v>
      </c>
      <c r="C505" t="s">
        <v>143</v>
      </c>
      <c r="D505">
        <v>2003</v>
      </c>
      <c r="E505" t="s">
        <v>79</v>
      </c>
      <c r="F505" t="s">
        <v>28</v>
      </c>
      <c r="G505">
        <v>950000</v>
      </c>
    </row>
    <row r="506" spans="1:7" x14ac:dyDescent="0.25">
      <c r="A506" t="s">
        <v>48</v>
      </c>
      <c r="B506" t="s">
        <v>497</v>
      </c>
      <c r="C506" t="s">
        <v>145</v>
      </c>
      <c r="D506">
        <v>2004</v>
      </c>
      <c r="E506" t="s">
        <v>93</v>
      </c>
      <c r="F506" t="s">
        <v>32</v>
      </c>
      <c r="G506">
        <v>950000</v>
      </c>
    </row>
    <row r="507" spans="1:7" x14ac:dyDescent="0.25">
      <c r="A507" t="s">
        <v>50</v>
      </c>
      <c r="B507" t="s">
        <v>516</v>
      </c>
      <c r="C507" t="s">
        <v>145</v>
      </c>
      <c r="D507">
        <v>2004</v>
      </c>
      <c r="E507" t="s">
        <v>79</v>
      </c>
      <c r="F507" t="s">
        <v>29</v>
      </c>
      <c r="G507">
        <v>950000</v>
      </c>
    </row>
    <row r="508" spans="1:7" x14ac:dyDescent="0.25">
      <c r="A508" t="s">
        <v>53</v>
      </c>
      <c r="B508" t="s">
        <v>574</v>
      </c>
      <c r="C508" t="s">
        <v>148</v>
      </c>
      <c r="D508">
        <v>2002</v>
      </c>
      <c r="E508" t="s">
        <v>68</v>
      </c>
      <c r="F508" t="s">
        <v>19</v>
      </c>
      <c r="G508">
        <v>950000</v>
      </c>
    </row>
    <row r="509" spans="1:7" x14ac:dyDescent="0.25">
      <c r="A509" t="s">
        <v>54</v>
      </c>
      <c r="B509" t="s">
        <v>585</v>
      </c>
      <c r="C509" t="s">
        <v>143</v>
      </c>
      <c r="D509">
        <v>2004</v>
      </c>
      <c r="E509" t="s">
        <v>79</v>
      </c>
      <c r="F509" t="s">
        <v>28</v>
      </c>
      <c r="G509">
        <v>950000</v>
      </c>
    </row>
    <row r="510" spans="1:7" x14ac:dyDescent="0.25">
      <c r="A510" t="s">
        <v>55</v>
      </c>
      <c r="B510" t="s">
        <v>607</v>
      </c>
      <c r="C510" t="s">
        <v>148</v>
      </c>
      <c r="D510">
        <v>2004</v>
      </c>
      <c r="E510" t="s">
        <v>99</v>
      </c>
      <c r="F510" t="s">
        <v>32</v>
      </c>
      <c r="G510">
        <v>950000</v>
      </c>
    </row>
    <row r="511" spans="1:7" x14ac:dyDescent="0.25">
      <c r="A511" t="s">
        <v>57</v>
      </c>
      <c r="B511" t="s">
        <v>641</v>
      </c>
      <c r="C511" t="s">
        <v>143</v>
      </c>
      <c r="D511">
        <v>2005</v>
      </c>
      <c r="E511" t="s">
        <v>86</v>
      </c>
      <c r="F511" t="s">
        <v>32</v>
      </c>
      <c r="G511">
        <v>950000</v>
      </c>
    </row>
    <row r="512" spans="1:7" x14ac:dyDescent="0.25">
      <c r="A512" t="s">
        <v>58</v>
      </c>
      <c r="B512" t="s">
        <v>655</v>
      </c>
      <c r="C512" t="s">
        <v>145</v>
      </c>
      <c r="D512">
        <v>1999</v>
      </c>
      <c r="E512" t="s">
        <v>70</v>
      </c>
      <c r="F512" t="s">
        <v>19</v>
      </c>
      <c r="G512">
        <v>950000</v>
      </c>
    </row>
    <row r="513" spans="1:7" x14ac:dyDescent="0.25">
      <c r="A513" t="s">
        <v>701</v>
      </c>
      <c r="B513" t="s">
        <v>714</v>
      </c>
      <c r="C513" t="s">
        <v>148</v>
      </c>
      <c r="D513">
        <v>2004</v>
      </c>
      <c r="E513" t="s">
        <v>92</v>
      </c>
      <c r="F513" t="s">
        <v>32</v>
      </c>
      <c r="G513">
        <v>950000</v>
      </c>
    </row>
    <row r="514" spans="1:7" x14ac:dyDescent="0.25">
      <c r="A514" t="s">
        <v>34</v>
      </c>
      <c r="B514" t="s">
        <v>142</v>
      </c>
      <c r="C514" t="s">
        <v>143</v>
      </c>
      <c r="D514">
        <v>2006</v>
      </c>
      <c r="E514" t="s">
        <v>68</v>
      </c>
      <c r="F514" t="s">
        <v>19</v>
      </c>
      <c r="G514">
        <v>942500</v>
      </c>
    </row>
    <row r="515" spans="1:7" x14ac:dyDescent="0.25">
      <c r="A515" t="s">
        <v>41</v>
      </c>
      <c r="B515" t="s">
        <v>298</v>
      </c>
      <c r="C515" t="s">
        <v>143</v>
      </c>
      <c r="D515">
        <v>2006</v>
      </c>
      <c r="E515" t="s">
        <v>79</v>
      </c>
      <c r="F515" t="s">
        <v>28</v>
      </c>
      <c r="G515">
        <v>942500</v>
      </c>
    </row>
    <row r="516" spans="1:7" x14ac:dyDescent="0.25">
      <c r="A516" t="s">
        <v>41</v>
      </c>
      <c r="B516" t="s">
        <v>308</v>
      </c>
      <c r="C516" t="s">
        <v>145</v>
      </c>
      <c r="D516">
        <v>2006</v>
      </c>
      <c r="E516" t="s">
        <v>68</v>
      </c>
      <c r="F516" t="s">
        <v>19</v>
      </c>
      <c r="G516">
        <v>942500</v>
      </c>
    </row>
    <row r="517" spans="1:7" x14ac:dyDescent="0.25">
      <c r="A517" t="s">
        <v>56</v>
      </c>
      <c r="B517" t="s">
        <v>612</v>
      </c>
      <c r="C517" t="s">
        <v>148</v>
      </c>
      <c r="D517">
        <v>2006</v>
      </c>
      <c r="E517" t="s">
        <v>73</v>
      </c>
      <c r="F517" t="s">
        <v>19</v>
      </c>
      <c r="G517">
        <v>942500</v>
      </c>
    </row>
    <row r="518" spans="1:7" x14ac:dyDescent="0.25">
      <c r="A518" t="s">
        <v>39</v>
      </c>
      <c r="B518" t="s">
        <v>324</v>
      </c>
      <c r="C518" t="s">
        <v>148</v>
      </c>
      <c r="D518">
        <v>2005</v>
      </c>
      <c r="E518" t="s">
        <v>83</v>
      </c>
      <c r="F518" t="s">
        <v>32</v>
      </c>
      <c r="G518">
        <v>941667</v>
      </c>
    </row>
    <row r="519" spans="1:7" x14ac:dyDescent="0.25">
      <c r="A519" t="s">
        <v>39</v>
      </c>
      <c r="B519" t="s">
        <v>329</v>
      </c>
      <c r="C519" t="s">
        <v>145</v>
      </c>
      <c r="D519">
        <v>2004</v>
      </c>
      <c r="E519" t="s">
        <v>83</v>
      </c>
      <c r="F519" t="s">
        <v>32</v>
      </c>
      <c r="G519">
        <v>941667</v>
      </c>
    </row>
    <row r="520" spans="1:7" x14ac:dyDescent="0.25">
      <c r="A520" t="s">
        <v>57</v>
      </c>
      <c r="B520" t="s">
        <v>634</v>
      </c>
      <c r="C520" t="s">
        <v>143</v>
      </c>
      <c r="D520">
        <v>2002</v>
      </c>
      <c r="E520" t="s">
        <v>86</v>
      </c>
      <c r="F520" t="s">
        <v>32</v>
      </c>
      <c r="G520">
        <v>941667</v>
      </c>
    </row>
    <row r="521" spans="1:7" x14ac:dyDescent="0.25">
      <c r="A521" t="s">
        <v>52</v>
      </c>
      <c r="B521" t="s">
        <v>552</v>
      </c>
      <c r="C521" t="s">
        <v>143</v>
      </c>
      <c r="D521">
        <v>2005</v>
      </c>
      <c r="E521" t="s">
        <v>70</v>
      </c>
      <c r="F521" t="s">
        <v>19</v>
      </c>
      <c r="G521">
        <v>941666</v>
      </c>
    </row>
    <row r="522" spans="1:7" x14ac:dyDescent="0.25">
      <c r="A522" t="s">
        <v>48</v>
      </c>
      <c r="B522" t="s">
        <v>489</v>
      </c>
      <c r="C522" t="s">
        <v>143</v>
      </c>
      <c r="D522">
        <v>2005</v>
      </c>
      <c r="E522" t="s">
        <v>79</v>
      </c>
      <c r="F522" t="s">
        <v>28</v>
      </c>
      <c r="G522">
        <v>940800</v>
      </c>
    </row>
    <row r="523" spans="1:7" x14ac:dyDescent="0.25">
      <c r="A523" t="s">
        <v>34</v>
      </c>
      <c r="B523" t="s">
        <v>152</v>
      </c>
      <c r="C523" t="s">
        <v>145</v>
      </c>
      <c r="D523">
        <v>2001</v>
      </c>
      <c r="E523" t="s">
        <v>83</v>
      </c>
      <c r="F523" t="s">
        <v>32</v>
      </c>
      <c r="G523">
        <v>925000</v>
      </c>
    </row>
    <row r="524" spans="1:7" x14ac:dyDescent="0.25">
      <c r="A524" t="s">
        <v>35</v>
      </c>
      <c r="B524" t="s">
        <v>187</v>
      </c>
      <c r="C524" t="s">
        <v>148</v>
      </c>
      <c r="D524">
        <v>2002</v>
      </c>
      <c r="E524" t="s">
        <v>79</v>
      </c>
      <c r="F524" t="s">
        <v>28</v>
      </c>
      <c r="G524">
        <v>925000</v>
      </c>
    </row>
    <row r="525" spans="1:7" x14ac:dyDescent="0.25">
      <c r="A525" t="s">
        <v>37</v>
      </c>
      <c r="B525" t="s">
        <v>231</v>
      </c>
      <c r="C525" t="s">
        <v>145</v>
      </c>
      <c r="D525">
        <v>2001</v>
      </c>
      <c r="E525" t="s">
        <v>79</v>
      </c>
      <c r="F525" t="s">
        <v>28</v>
      </c>
      <c r="G525">
        <v>925000</v>
      </c>
    </row>
    <row r="526" spans="1:7" x14ac:dyDescent="0.25">
      <c r="A526" t="s">
        <v>48</v>
      </c>
      <c r="B526" t="s">
        <v>501</v>
      </c>
      <c r="C526" t="s">
        <v>148</v>
      </c>
      <c r="D526">
        <v>2003</v>
      </c>
      <c r="E526" t="s">
        <v>79</v>
      </c>
      <c r="F526" t="s">
        <v>24</v>
      </c>
      <c r="G526">
        <v>925000</v>
      </c>
    </row>
    <row r="527" spans="1:7" x14ac:dyDescent="0.25">
      <c r="A527" t="s">
        <v>50</v>
      </c>
      <c r="B527" t="s">
        <v>514</v>
      </c>
      <c r="C527" t="s">
        <v>145</v>
      </c>
      <c r="D527">
        <v>2003</v>
      </c>
      <c r="E527" t="s">
        <v>104</v>
      </c>
      <c r="F527" t="s">
        <v>32</v>
      </c>
      <c r="G527">
        <v>925000</v>
      </c>
    </row>
    <row r="528" spans="1:7" x14ac:dyDescent="0.25">
      <c r="A528" t="s">
        <v>54</v>
      </c>
      <c r="B528" t="s">
        <v>578</v>
      </c>
      <c r="C528" t="s">
        <v>157</v>
      </c>
      <c r="D528">
        <v>2002</v>
      </c>
      <c r="E528" t="s">
        <v>79</v>
      </c>
      <c r="F528" t="s">
        <v>18</v>
      </c>
      <c r="G528">
        <v>925000</v>
      </c>
    </row>
    <row r="529" spans="1:7" x14ac:dyDescent="0.25">
      <c r="A529" t="s">
        <v>60</v>
      </c>
      <c r="B529" t="s">
        <v>690</v>
      </c>
      <c r="C529" t="s">
        <v>141</v>
      </c>
      <c r="D529">
        <v>2002</v>
      </c>
      <c r="E529" t="s">
        <v>100</v>
      </c>
      <c r="F529" t="s">
        <v>32</v>
      </c>
      <c r="G529">
        <v>925000</v>
      </c>
    </row>
    <row r="530" spans="1:7" x14ac:dyDescent="0.25">
      <c r="A530" t="s">
        <v>48</v>
      </c>
      <c r="B530" t="s">
        <v>490</v>
      </c>
      <c r="C530" t="s">
        <v>157</v>
      </c>
      <c r="D530">
        <v>2004</v>
      </c>
      <c r="E530" t="s">
        <v>88</v>
      </c>
      <c r="F530" t="s">
        <v>32</v>
      </c>
      <c r="G530">
        <v>923333</v>
      </c>
    </row>
    <row r="531" spans="1:7" x14ac:dyDescent="0.25">
      <c r="A531" t="s">
        <v>34</v>
      </c>
      <c r="B531" t="s">
        <v>163</v>
      </c>
      <c r="C531" t="s">
        <v>145</v>
      </c>
      <c r="D531">
        <v>2003</v>
      </c>
      <c r="E531" t="s">
        <v>79</v>
      </c>
      <c r="F531" t="s">
        <v>28</v>
      </c>
      <c r="G531">
        <v>918333</v>
      </c>
    </row>
    <row r="532" spans="1:7" x14ac:dyDescent="0.25">
      <c r="A532" t="s">
        <v>37</v>
      </c>
      <c r="B532" t="s">
        <v>234</v>
      </c>
      <c r="C532" t="s">
        <v>145</v>
      </c>
      <c r="D532">
        <v>2003</v>
      </c>
      <c r="E532" t="s">
        <v>70</v>
      </c>
      <c r="F532" t="s">
        <v>19</v>
      </c>
      <c r="G532">
        <v>915833</v>
      </c>
    </row>
    <row r="533" spans="1:7" x14ac:dyDescent="0.25">
      <c r="A533" t="s">
        <v>56</v>
      </c>
      <c r="B533" t="s">
        <v>623</v>
      </c>
      <c r="C533" t="s">
        <v>145</v>
      </c>
      <c r="D533">
        <v>1998</v>
      </c>
      <c r="E533" t="s">
        <v>71</v>
      </c>
      <c r="F533" t="s">
        <v>19</v>
      </c>
      <c r="G533">
        <v>907500</v>
      </c>
    </row>
    <row r="534" spans="1:7" x14ac:dyDescent="0.25">
      <c r="A534" t="s">
        <v>37</v>
      </c>
      <c r="B534" t="s">
        <v>239</v>
      </c>
      <c r="C534" t="s">
        <v>143</v>
      </c>
      <c r="D534">
        <v>2003</v>
      </c>
      <c r="E534" t="s">
        <v>128</v>
      </c>
      <c r="F534" t="s">
        <v>32</v>
      </c>
      <c r="G534">
        <v>905833</v>
      </c>
    </row>
    <row r="535" spans="1:7" x14ac:dyDescent="0.25">
      <c r="A535" t="s">
        <v>41</v>
      </c>
      <c r="B535" t="s">
        <v>293</v>
      </c>
      <c r="C535" t="s">
        <v>148</v>
      </c>
      <c r="D535">
        <v>2001</v>
      </c>
      <c r="E535" t="s">
        <v>85</v>
      </c>
      <c r="F535" t="s">
        <v>32</v>
      </c>
      <c r="G535">
        <v>900000</v>
      </c>
    </row>
    <row r="536" spans="1:7" x14ac:dyDescent="0.25">
      <c r="A536" t="s">
        <v>39</v>
      </c>
      <c r="B536" t="s">
        <v>320</v>
      </c>
      <c r="C536" t="s">
        <v>141</v>
      </c>
      <c r="D536">
        <v>2002</v>
      </c>
      <c r="E536" t="s">
        <v>103</v>
      </c>
      <c r="F536" t="s">
        <v>32</v>
      </c>
      <c r="G536">
        <v>900000</v>
      </c>
    </row>
    <row r="537" spans="1:7" x14ac:dyDescent="0.25">
      <c r="A537" t="s">
        <v>39</v>
      </c>
      <c r="B537" t="s">
        <v>321</v>
      </c>
      <c r="C537" t="s">
        <v>145</v>
      </c>
      <c r="D537">
        <v>2001</v>
      </c>
      <c r="E537" t="s">
        <v>70</v>
      </c>
      <c r="F537" t="s">
        <v>19</v>
      </c>
      <c r="G537">
        <v>900000</v>
      </c>
    </row>
    <row r="538" spans="1:7" x14ac:dyDescent="0.25">
      <c r="A538" t="s">
        <v>46</v>
      </c>
      <c r="B538" t="s">
        <v>457</v>
      </c>
      <c r="C538" t="s">
        <v>143</v>
      </c>
      <c r="D538">
        <v>1997</v>
      </c>
      <c r="E538" t="s">
        <v>70</v>
      </c>
      <c r="F538" t="s">
        <v>19</v>
      </c>
      <c r="G538">
        <v>900000</v>
      </c>
    </row>
    <row r="539" spans="1:7" x14ac:dyDescent="0.25">
      <c r="A539" t="s">
        <v>59</v>
      </c>
      <c r="B539" t="s">
        <v>664</v>
      </c>
      <c r="C539" t="s">
        <v>143</v>
      </c>
      <c r="D539">
        <v>1989</v>
      </c>
      <c r="E539" t="s">
        <v>91</v>
      </c>
      <c r="F539" t="s">
        <v>32</v>
      </c>
      <c r="G539">
        <v>900000</v>
      </c>
    </row>
    <row r="540" spans="1:7" x14ac:dyDescent="0.25">
      <c r="A540" t="s">
        <v>36</v>
      </c>
      <c r="B540" t="s">
        <v>212</v>
      </c>
      <c r="C540" t="s">
        <v>143</v>
      </c>
      <c r="D540">
        <v>2002</v>
      </c>
      <c r="E540" t="s">
        <v>100</v>
      </c>
      <c r="F540" t="s">
        <v>32</v>
      </c>
      <c r="G540">
        <v>896250</v>
      </c>
    </row>
    <row r="541" spans="1:7" x14ac:dyDescent="0.25">
      <c r="A541" t="s">
        <v>42</v>
      </c>
      <c r="B541" t="s">
        <v>373</v>
      </c>
      <c r="C541" t="s">
        <v>148</v>
      </c>
      <c r="D541">
        <v>2002</v>
      </c>
      <c r="E541" t="s">
        <v>70</v>
      </c>
      <c r="F541" t="s">
        <v>19</v>
      </c>
      <c r="G541">
        <v>894167</v>
      </c>
    </row>
    <row r="542" spans="1:7" x14ac:dyDescent="0.25">
      <c r="A542" t="s">
        <v>42</v>
      </c>
      <c r="B542" t="s">
        <v>384</v>
      </c>
      <c r="C542" t="s">
        <v>148</v>
      </c>
      <c r="D542">
        <v>2003</v>
      </c>
      <c r="E542" t="s">
        <v>68</v>
      </c>
      <c r="F542" t="s">
        <v>19</v>
      </c>
      <c r="G542">
        <v>894167</v>
      </c>
    </row>
    <row r="543" spans="1:7" x14ac:dyDescent="0.25">
      <c r="A543" t="s">
        <v>43</v>
      </c>
      <c r="B543" t="s">
        <v>400</v>
      </c>
      <c r="C543" t="s">
        <v>145</v>
      </c>
      <c r="D543">
        <v>2003</v>
      </c>
      <c r="E543" t="s">
        <v>79</v>
      </c>
      <c r="F543" t="s">
        <v>31</v>
      </c>
      <c r="G543">
        <v>894167</v>
      </c>
    </row>
    <row r="544" spans="1:7" x14ac:dyDescent="0.25">
      <c r="A544" t="s">
        <v>62</v>
      </c>
      <c r="B544" t="s">
        <v>743</v>
      </c>
      <c r="C544" t="s">
        <v>143</v>
      </c>
      <c r="D544">
        <v>2002</v>
      </c>
      <c r="E544" t="s">
        <v>79</v>
      </c>
      <c r="F544" t="s">
        <v>31</v>
      </c>
      <c r="G544">
        <v>894167</v>
      </c>
    </row>
    <row r="545" spans="1:7" x14ac:dyDescent="0.25">
      <c r="A545" t="s">
        <v>56</v>
      </c>
      <c r="B545" t="s">
        <v>614</v>
      </c>
      <c r="C545" t="s">
        <v>145</v>
      </c>
      <c r="D545">
        <v>1998</v>
      </c>
      <c r="E545" t="s">
        <v>73</v>
      </c>
      <c r="F545" t="s">
        <v>19</v>
      </c>
      <c r="G545">
        <v>890000</v>
      </c>
    </row>
    <row r="546" spans="1:7" x14ac:dyDescent="0.25">
      <c r="A546" t="s">
        <v>59</v>
      </c>
      <c r="B546" t="s">
        <v>665</v>
      </c>
      <c r="C546" t="s">
        <v>148</v>
      </c>
      <c r="D546">
        <v>2004</v>
      </c>
      <c r="E546" t="s">
        <v>72</v>
      </c>
      <c r="F546" t="s">
        <v>19</v>
      </c>
      <c r="G546">
        <v>886667</v>
      </c>
    </row>
    <row r="547" spans="1:7" x14ac:dyDescent="0.25">
      <c r="A547" t="s">
        <v>38</v>
      </c>
      <c r="B547" t="s">
        <v>265</v>
      </c>
      <c r="C547" t="s">
        <v>145</v>
      </c>
      <c r="D547">
        <v>2004</v>
      </c>
      <c r="E547" t="s">
        <v>72</v>
      </c>
      <c r="F547" t="s">
        <v>19</v>
      </c>
      <c r="G547">
        <v>886666</v>
      </c>
    </row>
    <row r="548" spans="1:7" x14ac:dyDescent="0.25">
      <c r="A548" t="s">
        <v>41</v>
      </c>
      <c r="B548" t="s">
        <v>304</v>
      </c>
      <c r="C548" t="s">
        <v>141</v>
      </c>
      <c r="D548">
        <v>2004</v>
      </c>
      <c r="E548" t="s">
        <v>79</v>
      </c>
      <c r="F548" t="s">
        <v>29</v>
      </c>
      <c r="G548">
        <v>886666</v>
      </c>
    </row>
    <row r="549" spans="1:7" x14ac:dyDescent="0.25">
      <c r="A549" t="s">
        <v>43</v>
      </c>
      <c r="B549" t="s">
        <v>396</v>
      </c>
      <c r="C549" t="s">
        <v>148</v>
      </c>
      <c r="D549">
        <v>2004</v>
      </c>
      <c r="E549" t="s">
        <v>79</v>
      </c>
      <c r="F549" t="s">
        <v>311</v>
      </c>
      <c r="G549">
        <v>886666</v>
      </c>
    </row>
    <row r="550" spans="1:7" x14ac:dyDescent="0.25">
      <c r="A550" t="s">
        <v>44</v>
      </c>
      <c r="B550" t="s">
        <v>411</v>
      </c>
      <c r="C550" t="s">
        <v>148</v>
      </c>
      <c r="D550">
        <v>2004</v>
      </c>
      <c r="E550" t="s">
        <v>71</v>
      </c>
      <c r="F550" t="s">
        <v>19</v>
      </c>
      <c r="G550">
        <v>886666</v>
      </c>
    </row>
    <row r="551" spans="1:7" x14ac:dyDescent="0.25">
      <c r="A551" t="s">
        <v>56</v>
      </c>
      <c r="B551" t="s">
        <v>629</v>
      </c>
      <c r="C551" t="s">
        <v>148</v>
      </c>
      <c r="D551">
        <v>2004</v>
      </c>
      <c r="E551" t="s">
        <v>68</v>
      </c>
      <c r="F551" t="s">
        <v>19</v>
      </c>
      <c r="G551">
        <v>886666</v>
      </c>
    </row>
    <row r="552" spans="1:7" x14ac:dyDescent="0.25">
      <c r="A552" t="s">
        <v>35</v>
      </c>
      <c r="B552" t="s">
        <v>190</v>
      </c>
      <c r="C552" t="s">
        <v>143</v>
      </c>
      <c r="D552">
        <v>2000</v>
      </c>
      <c r="E552" t="s">
        <v>79</v>
      </c>
      <c r="F552" t="s">
        <v>21</v>
      </c>
      <c r="G552">
        <v>875000</v>
      </c>
    </row>
    <row r="553" spans="1:7" x14ac:dyDescent="0.25">
      <c r="A553" t="s">
        <v>60</v>
      </c>
      <c r="B553" t="s">
        <v>693</v>
      </c>
      <c r="C553" t="s">
        <v>141</v>
      </c>
      <c r="D553">
        <v>2001</v>
      </c>
      <c r="E553" t="s">
        <v>90</v>
      </c>
      <c r="F553" t="s">
        <v>32</v>
      </c>
      <c r="G553">
        <v>875000</v>
      </c>
    </row>
    <row r="554" spans="1:7" x14ac:dyDescent="0.25">
      <c r="A554" t="s">
        <v>61</v>
      </c>
      <c r="B554" t="s">
        <v>732</v>
      </c>
      <c r="C554" t="s">
        <v>157</v>
      </c>
      <c r="D554">
        <v>1995</v>
      </c>
      <c r="E554" t="s">
        <v>79</v>
      </c>
      <c r="F554" t="s">
        <v>24</v>
      </c>
      <c r="G554">
        <v>875000</v>
      </c>
    </row>
    <row r="555" spans="1:7" x14ac:dyDescent="0.25">
      <c r="A555" t="s">
        <v>62</v>
      </c>
      <c r="B555" t="s">
        <v>741</v>
      </c>
      <c r="C555" t="s">
        <v>157</v>
      </c>
      <c r="D555">
        <v>2000</v>
      </c>
      <c r="E555" t="s">
        <v>79</v>
      </c>
      <c r="F555" t="s">
        <v>20</v>
      </c>
      <c r="G555">
        <v>875000</v>
      </c>
    </row>
    <row r="556" spans="1:7" x14ac:dyDescent="0.25">
      <c r="A556" t="s">
        <v>35</v>
      </c>
      <c r="B556" t="s">
        <v>191</v>
      </c>
      <c r="C556" t="s">
        <v>148</v>
      </c>
      <c r="D556">
        <v>2004</v>
      </c>
      <c r="E556" t="s">
        <v>68</v>
      </c>
      <c r="F556" t="s">
        <v>19</v>
      </c>
      <c r="G556">
        <v>870000</v>
      </c>
    </row>
    <row r="557" spans="1:7" x14ac:dyDescent="0.25">
      <c r="A557" t="s">
        <v>35</v>
      </c>
      <c r="B557" t="s">
        <v>198</v>
      </c>
      <c r="C557" t="s">
        <v>143</v>
      </c>
      <c r="D557">
        <v>2002</v>
      </c>
      <c r="E557" t="s">
        <v>86</v>
      </c>
      <c r="F557" t="s">
        <v>32</v>
      </c>
      <c r="G557">
        <v>867500</v>
      </c>
    </row>
    <row r="558" spans="1:7" x14ac:dyDescent="0.25">
      <c r="A558" t="s">
        <v>42</v>
      </c>
      <c r="B558" t="s">
        <v>369</v>
      </c>
      <c r="C558" t="s">
        <v>148</v>
      </c>
      <c r="D558">
        <v>2001</v>
      </c>
      <c r="E558" t="s">
        <v>70</v>
      </c>
      <c r="F558" t="s">
        <v>19</v>
      </c>
      <c r="G558">
        <v>867500</v>
      </c>
    </row>
    <row r="559" spans="1:7" x14ac:dyDescent="0.25">
      <c r="A559" t="s">
        <v>46</v>
      </c>
      <c r="B559" t="s">
        <v>452</v>
      </c>
      <c r="C559" t="s">
        <v>143</v>
      </c>
      <c r="D559">
        <v>2002</v>
      </c>
      <c r="E559" t="s">
        <v>83</v>
      </c>
      <c r="F559" t="s">
        <v>32</v>
      </c>
      <c r="G559">
        <v>867500</v>
      </c>
    </row>
    <row r="560" spans="1:7" x14ac:dyDescent="0.25">
      <c r="A560" t="s">
        <v>52</v>
      </c>
      <c r="B560" t="s">
        <v>550</v>
      </c>
      <c r="C560" t="s">
        <v>141</v>
      </c>
      <c r="D560">
        <v>2002</v>
      </c>
      <c r="E560" t="s">
        <v>109</v>
      </c>
      <c r="F560" t="s">
        <v>32</v>
      </c>
      <c r="G560">
        <v>867500</v>
      </c>
    </row>
    <row r="561" spans="1:7" x14ac:dyDescent="0.25">
      <c r="A561" t="s">
        <v>39</v>
      </c>
      <c r="B561" t="s">
        <v>323</v>
      </c>
      <c r="C561" t="s">
        <v>141</v>
      </c>
      <c r="D561">
        <v>2005</v>
      </c>
      <c r="E561" t="s">
        <v>68</v>
      </c>
      <c r="F561" t="s">
        <v>19</v>
      </c>
      <c r="G561">
        <v>865000</v>
      </c>
    </row>
    <row r="562" spans="1:7" x14ac:dyDescent="0.25">
      <c r="A562" t="s">
        <v>42</v>
      </c>
      <c r="B562" t="s">
        <v>371</v>
      </c>
      <c r="C562" t="s">
        <v>145</v>
      </c>
      <c r="D562">
        <v>2004</v>
      </c>
      <c r="E562" t="s">
        <v>79</v>
      </c>
      <c r="F562" t="s">
        <v>20</v>
      </c>
      <c r="G562">
        <v>865000</v>
      </c>
    </row>
    <row r="563" spans="1:7" x14ac:dyDescent="0.25">
      <c r="A563" t="s">
        <v>35</v>
      </c>
      <c r="B563" t="s">
        <v>176</v>
      </c>
      <c r="C563" t="s">
        <v>143</v>
      </c>
      <c r="D563">
        <v>2003</v>
      </c>
      <c r="E563" t="s">
        <v>79</v>
      </c>
      <c r="F563" t="s">
        <v>31</v>
      </c>
      <c r="G563">
        <v>863334</v>
      </c>
    </row>
    <row r="564" spans="1:7" x14ac:dyDescent="0.25">
      <c r="A564" t="s">
        <v>41</v>
      </c>
      <c r="B564" t="s">
        <v>285</v>
      </c>
      <c r="C564" t="s">
        <v>141</v>
      </c>
      <c r="D564">
        <v>2003</v>
      </c>
      <c r="E564" t="s">
        <v>68</v>
      </c>
      <c r="F564" t="s">
        <v>19</v>
      </c>
      <c r="G564">
        <v>863334</v>
      </c>
    </row>
    <row r="565" spans="1:7" x14ac:dyDescent="0.25">
      <c r="A565" t="s">
        <v>46</v>
      </c>
      <c r="B565" t="s">
        <v>446</v>
      </c>
      <c r="C565" t="s">
        <v>145</v>
      </c>
      <c r="D565">
        <v>2003</v>
      </c>
      <c r="E565" t="s">
        <v>68</v>
      </c>
      <c r="F565" t="s">
        <v>19</v>
      </c>
      <c r="G565">
        <v>863334</v>
      </c>
    </row>
    <row r="566" spans="1:7" x14ac:dyDescent="0.25">
      <c r="A566" t="s">
        <v>48</v>
      </c>
      <c r="B566" t="s">
        <v>505</v>
      </c>
      <c r="C566" t="s">
        <v>141</v>
      </c>
      <c r="D566">
        <v>2003</v>
      </c>
      <c r="E566" t="s">
        <v>70</v>
      </c>
      <c r="F566" t="s">
        <v>19</v>
      </c>
      <c r="G566">
        <v>863334</v>
      </c>
    </row>
    <row r="567" spans="1:7" x14ac:dyDescent="0.25">
      <c r="A567" t="s">
        <v>64</v>
      </c>
      <c r="B567" t="s">
        <v>789</v>
      </c>
      <c r="C567" t="s">
        <v>148</v>
      </c>
      <c r="D567">
        <v>2002</v>
      </c>
      <c r="E567" t="s">
        <v>70</v>
      </c>
      <c r="F567" t="s">
        <v>19</v>
      </c>
      <c r="G567">
        <v>863333</v>
      </c>
    </row>
    <row r="568" spans="1:7" x14ac:dyDescent="0.25">
      <c r="A568" t="s">
        <v>35</v>
      </c>
      <c r="B568" t="s">
        <v>170</v>
      </c>
      <c r="C568" t="s">
        <v>143</v>
      </c>
      <c r="D568">
        <v>2003</v>
      </c>
      <c r="E568" t="s">
        <v>70</v>
      </c>
      <c r="F568" t="s">
        <v>19</v>
      </c>
      <c r="G568">
        <v>860000</v>
      </c>
    </row>
    <row r="569" spans="1:7" x14ac:dyDescent="0.25">
      <c r="A569" t="s">
        <v>40</v>
      </c>
      <c r="B569" t="s">
        <v>357</v>
      </c>
      <c r="C569" t="s">
        <v>148</v>
      </c>
      <c r="D569">
        <v>2001</v>
      </c>
      <c r="E569" t="s">
        <v>79</v>
      </c>
      <c r="F569" t="s">
        <v>28</v>
      </c>
      <c r="G569">
        <v>858463</v>
      </c>
    </row>
    <row r="570" spans="1:7" x14ac:dyDescent="0.25">
      <c r="A570" t="s">
        <v>39</v>
      </c>
      <c r="B570" t="s">
        <v>317</v>
      </c>
      <c r="C570" t="s">
        <v>145</v>
      </c>
      <c r="D570">
        <v>2003</v>
      </c>
      <c r="E570" t="s">
        <v>68</v>
      </c>
      <c r="F570" t="s">
        <v>19</v>
      </c>
      <c r="G570">
        <v>855833</v>
      </c>
    </row>
    <row r="571" spans="1:7" x14ac:dyDescent="0.25">
      <c r="A571" t="s">
        <v>36</v>
      </c>
      <c r="B571" t="s">
        <v>219</v>
      </c>
      <c r="C571" t="s">
        <v>148</v>
      </c>
      <c r="D571">
        <v>2004</v>
      </c>
      <c r="E571" t="s">
        <v>79</v>
      </c>
      <c r="F571" t="s">
        <v>31</v>
      </c>
      <c r="G571">
        <v>855000</v>
      </c>
    </row>
    <row r="572" spans="1:7" x14ac:dyDescent="0.25">
      <c r="A572" t="s">
        <v>64</v>
      </c>
      <c r="B572" t="s">
        <v>790</v>
      </c>
      <c r="C572" t="s">
        <v>141</v>
      </c>
      <c r="D572">
        <v>2004</v>
      </c>
      <c r="E572" t="s">
        <v>79</v>
      </c>
      <c r="F572" t="s">
        <v>28</v>
      </c>
      <c r="G572">
        <v>855000</v>
      </c>
    </row>
    <row r="573" spans="1:7" x14ac:dyDescent="0.25">
      <c r="A573" t="s">
        <v>35</v>
      </c>
      <c r="B573" t="s">
        <v>169</v>
      </c>
      <c r="C573" t="s">
        <v>148</v>
      </c>
      <c r="D573">
        <v>1999</v>
      </c>
      <c r="E573" t="s">
        <v>104</v>
      </c>
      <c r="F573" t="s">
        <v>32</v>
      </c>
      <c r="G573">
        <v>850000</v>
      </c>
    </row>
    <row r="574" spans="1:7" x14ac:dyDescent="0.25">
      <c r="A574" t="s">
        <v>41</v>
      </c>
      <c r="B574" t="s">
        <v>288</v>
      </c>
      <c r="C574" t="s">
        <v>157</v>
      </c>
      <c r="D574">
        <v>2001</v>
      </c>
      <c r="E574" t="s">
        <v>90</v>
      </c>
      <c r="F574" t="s">
        <v>32</v>
      </c>
      <c r="G574">
        <v>850000</v>
      </c>
    </row>
    <row r="575" spans="1:7" x14ac:dyDescent="0.25">
      <c r="A575" t="s">
        <v>39</v>
      </c>
      <c r="B575" t="s">
        <v>316</v>
      </c>
      <c r="C575" t="s">
        <v>148</v>
      </c>
      <c r="D575">
        <v>1994</v>
      </c>
      <c r="E575" t="s">
        <v>83</v>
      </c>
      <c r="F575" t="s">
        <v>32</v>
      </c>
      <c r="G575">
        <v>850000</v>
      </c>
    </row>
    <row r="576" spans="1:7" x14ac:dyDescent="0.25">
      <c r="A576" t="s">
        <v>45</v>
      </c>
      <c r="B576" t="s">
        <v>420</v>
      </c>
      <c r="C576" t="s">
        <v>141</v>
      </c>
      <c r="D576">
        <v>1996</v>
      </c>
      <c r="E576" t="s">
        <v>70</v>
      </c>
      <c r="F576" t="s">
        <v>19</v>
      </c>
      <c r="G576">
        <v>850000</v>
      </c>
    </row>
    <row r="577" spans="1:7" x14ac:dyDescent="0.25">
      <c r="A577" t="s">
        <v>45</v>
      </c>
      <c r="B577" t="s">
        <v>438</v>
      </c>
      <c r="C577" t="s">
        <v>145</v>
      </c>
      <c r="D577">
        <v>1996</v>
      </c>
      <c r="E577" t="s">
        <v>79</v>
      </c>
      <c r="F577" t="s">
        <v>26</v>
      </c>
      <c r="G577">
        <v>850000</v>
      </c>
    </row>
    <row r="578" spans="1:7" x14ac:dyDescent="0.25">
      <c r="A578" t="s">
        <v>50</v>
      </c>
      <c r="B578" t="s">
        <v>518</v>
      </c>
      <c r="C578" t="s">
        <v>148</v>
      </c>
      <c r="D578">
        <v>2001</v>
      </c>
      <c r="E578" t="s">
        <v>70</v>
      </c>
      <c r="F578" t="s">
        <v>19</v>
      </c>
      <c r="G578">
        <v>850000</v>
      </c>
    </row>
    <row r="579" spans="1:7" x14ac:dyDescent="0.25">
      <c r="A579" t="s">
        <v>59</v>
      </c>
      <c r="B579" t="s">
        <v>678</v>
      </c>
      <c r="C579" t="s">
        <v>148</v>
      </c>
      <c r="D579">
        <v>1994</v>
      </c>
      <c r="E579" t="s">
        <v>79</v>
      </c>
      <c r="F579" t="s">
        <v>26</v>
      </c>
      <c r="G579">
        <v>850000</v>
      </c>
    </row>
    <row r="580" spans="1:7" x14ac:dyDescent="0.25">
      <c r="A580" t="s">
        <v>61</v>
      </c>
      <c r="B580" t="s">
        <v>724</v>
      </c>
      <c r="C580" t="s">
        <v>157</v>
      </c>
      <c r="D580">
        <v>2001</v>
      </c>
      <c r="E580" t="s">
        <v>79</v>
      </c>
      <c r="F580" t="s">
        <v>26</v>
      </c>
      <c r="G580">
        <v>850000</v>
      </c>
    </row>
    <row r="581" spans="1:7" x14ac:dyDescent="0.25">
      <c r="A581" t="s">
        <v>34</v>
      </c>
      <c r="B581" t="s">
        <v>162</v>
      </c>
      <c r="C581" t="s">
        <v>145</v>
      </c>
      <c r="D581">
        <v>2003</v>
      </c>
      <c r="E581" t="s">
        <v>71</v>
      </c>
      <c r="F581" t="s">
        <v>19</v>
      </c>
      <c r="G581">
        <v>844167</v>
      </c>
    </row>
    <row r="582" spans="1:7" x14ac:dyDescent="0.25">
      <c r="A582" t="s">
        <v>34</v>
      </c>
      <c r="B582" t="s">
        <v>151</v>
      </c>
      <c r="C582" t="s">
        <v>145</v>
      </c>
      <c r="D582">
        <v>2002</v>
      </c>
      <c r="E582" t="s">
        <v>86</v>
      </c>
      <c r="F582" t="s">
        <v>32</v>
      </c>
      <c r="G582">
        <v>843099</v>
      </c>
    </row>
    <row r="583" spans="1:7" x14ac:dyDescent="0.25">
      <c r="A583" t="s">
        <v>42</v>
      </c>
      <c r="B583" t="s">
        <v>360</v>
      </c>
      <c r="C583" t="s">
        <v>143</v>
      </c>
      <c r="D583">
        <v>2001</v>
      </c>
      <c r="E583" t="s">
        <v>79</v>
      </c>
      <c r="F583" t="s">
        <v>24</v>
      </c>
      <c r="G583">
        <v>842500</v>
      </c>
    </row>
    <row r="584" spans="1:7" x14ac:dyDescent="0.25">
      <c r="A584" t="s">
        <v>36</v>
      </c>
      <c r="B584" t="s">
        <v>227</v>
      </c>
      <c r="C584" t="s">
        <v>148</v>
      </c>
      <c r="D584">
        <v>2002</v>
      </c>
      <c r="E584" t="s">
        <v>72</v>
      </c>
      <c r="F584" t="s">
        <v>19</v>
      </c>
      <c r="G584">
        <v>840000</v>
      </c>
    </row>
    <row r="585" spans="1:7" x14ac:dyDescent="0.25">
      <c r="A585" t="s">
        <v>58</v>
      </c>
      <c r="B585" t="s">
        <v>646</v>
      </c>
      <c r="C585" t="s">
        <v>141</v>
      </c>
      <c r="D585">
        <v>2002</v>
      </c>
      <c r="E585" t="s">
        <v>71</v>
      </c>
      <c r="F585" t="s">
        <v>19</v>
      </c>
      <c r="G585">
        <v>832500</v>
      </c>
    </row>
    <row r="586" spans="1:7" x14ac:dyDescent="0.25">
      <c r="A586" t="s">
        <v>61</v>
      </c>
      <c r="B586" t="s">
        <v>723</v>
      </c>
      <c r="C586" t="s">
        <v>148</v>
      </c>
      <c r="D586">
        <v>2002</v>
      </c>
      <c r="E586" t="s">
        <v>79</v>
      </c>
      <c r="F586" t="s">
        <v>24</v>
      </c>
      <c r="G586">
        <v>832500</v>
      </c>
    </row>
    <row r="587" spans="1:7" x14ac:dyDescent="0.25">
      <c r="A587" t="s">
        <v>35</v>
      </c>
      <c r="B587" t="s">
        <v>185</v>
      </c>
      <c r="C587" t="s">
        <v>145</v>
      </c>
      <c r="D587">
        <v>2000</v>
      </c>
      <c r="E587" t="s">
        <v>86</v>
      </c>
      <c r="F587" t="s">
        <v>32</v>
      </c>
      <c r="G587">
        <v>825000</v>
      </c>
    </row>
    <row r="588" spans="1:7" x14ac:dyDescent="0.25">
      <c r="A588" t="s">
        <v>40</v>
      </c>
      <c r="B588" t="s">
        <v>352</v>
      </c>
      <c r="C588" t="s">
        <v>148</v>
      </c>
      <c r="D588">
        <v>1999</v>
      </c>
      <c r="E588" t="s">
        <v>71</v>
      </c>
      <c r="F588" t="s">
        <v>19</v>
      </c>
      <c r="G588">
        <v>825000</v>
      </c>
    </row>
    <row r="589" spans="1:7" x14ac:dyDescent="0.25">
      <c r="A589" t="s">
        <v>42</v>
      </c>
      <c r="B589" t="s">
        <v>379</v>
      </c>
      <c r="C589" t="s">
        <v>148</v>
      </c>
      <c r="D589">
        <v>2000</v>
      </c>
      <c r="E589" t="s">
        <v>79</v>
      </c>
      <c r="F589" t="s">
        <v>31</v>
      </c>
      <c r="G589">
        <v>825000</v>
      </c>
    </row>
    <row r="590" spans="1:7" x14ac:dyDescent="0.25">
      <c r="A590" t="s">
        <v>45</v>
      </c>
      <c r="B590" t="s">
        <v>431</v>
      </c>
      <c r="C590" t="s">
        <v>143</v>
      </c>
      <c r="D590">
        <v>2002</v>
      </c>
      <c r="E590" t="s">
        <v>91</v>
      </c>
      <c r="F590" t="s">
        <v>32</v>
      </c>
      <c r="G590">
        <v>825000</v>
      </c>
    </row>
    <row r="591" spans="1:7" x14ac:dyDescent="0.25">
      <c r="A591" t="s">
        <v>53</v>
      </c>
      <c r="B591" t="s">
        <v>571</v>
      </c>
      <c r="C591" t="s">
        <v>148</v>
      </c>
      <c r="D591">
        <v>1993</v>
      </c>
      <c r="E591" t="s">
        <v>68</v>
      </c>
      <c r="F591" t="s">
        <v>19</v>
      </c>
      <c r="G591">
        <v>825000</v>
      </c>
    </row>
    <row r="592" spans="1:7" x14ac:dyDescent="0.25">
      <c r="A592" t="s">
        <v>61</v>
      </c>
      <c r="B592" t="s">
        <v>733</v>
      </c>
      <c r="C592" t="s">
        <v>148</v>
      </c>
      <c r="D592">
        <v>2000</v>
      </c>
      <c r="E592" t="s">
        <v>79</v>
      </c>
      <c r="F592" t="s">
        <v>31</v>
      </c>
      <c r="G592">
        <v>825000</v>
      </c>
    </row>
    <row r="593" spans="1:7" x14ac:dyDescent="0.25">
      <c r="A593" t="s">
        <v>63</v>
      </c>
      <c r="B593" t="s">
        <v>767</v>
      </c>
      <c r="C593" t="s">
        <v>157</v>
      </c>
      <c r="D593">
        <v>1995</v>
      </c>
      <c r="E593" t="s">
        <v>71</v>
      </c>
      <c r="F593" t="s">
        <v>19</v>
      </c>
      <c r="G593">
        <v>825000</v>
      </c>
    </row>
    <row r="594" spans="1:7" x14ac:dyDescent="0.25">
      <c r="A594" t="s">
        <v>35</v>
      </c>
      <c r="B594" t="s">
        <v>177</v>
      </c>
      <c r="C594" t="s">
        <v>148</v>
      </c>
      <c r="D594">
        <v>2004</v>
      </c>
      <c r="E594" t="s">
        <v>69</v>
      </c>
      <c r="F594" t="s">
        <v>19</v>
      </c>
      <c r="G594">
        <v>816666</v>
      </c>
    </row>
    <row r="595" spans="1:7" x14ac:dyDescent="0.25">
      <c r="A595" t="s">
        <v>37</v>
      </c>
      <c r="B595" t="s">
        <v>245</v>
      </c>
      <c r="C595" t="s">
        <v>148</v>
      </c>
      <c r="D595">
        <v>2003</v>
      </c>
      <c r="E595" t="s">
        <v>69</v>
      </c>
      <c r="F595" t="s">
        <v>19</v>
      </c>
      <c r="G595">
        <v>814167</v>
      </c>
    </row>
    <row r="596" spans="1:7" x14ac:dyDescent="0.25">
      <c r="A596" t="s">
        <v>38</v>
      </c>
      <c r="B596" t="s">
        <v>272</v>
      </c>
      <c r="C596" t="s">
        <v>157</v>
      </c>
      <c r="D596">
        <v>2001</v>
      </c>
      <c r="E596" t="s">
        <v>68</v>
      </c>
      <c r="F596" t="s">
        <v>19</v>
      </c>
      <c r="G596">
        <v>812500</v>
      </c>
    </row>
    <row r="597" spans="1:7" x14ac:dyDescent="0.25">
      <c r="A597" t="s">
        <v>41</v>
      </c>
      <c r="B597" t="s">
        <v>306</v>
      </c>
      <c r="C597" t="s">
        <v>145</v>
      </c>
      <c r="D597">
        <v>2002</v>
      </c>
      <c r="E597" t="s">
        <v>79</v>
      </c>
      <c r="F597" t="s">
        <v>28</v>
      </c>
      <c r="G597">
        <v>812500</v>
      </c>
    </row>
    <row r="598" spans="1:7" x14ac:dyDescent="0.25">
      <c r="A598" t="s">
        <v>46</v>
      </c>
      <c r="B598" t="s">
        <v>460</v>
      </c>
      <c r="C598" t="s">
        <v>148</v>
      </c>
      <c r="D598">
        <v>2002</v>
      </c>
      <c r="E598" t="s">
        <v>95</v>
      </c>
      <c r="F598" t="s">
        <v>32</v>
      </c>
      <c r="G598">
        <v>805833</v>
      </c>
    </row>
    <row r="599" spans="1:7" x14ac:dyDescent="0.25">
      <c r="A599" t="s">
        <v>55</v>
      </c>
      <c r="B599" t="s">
        <v>610</v>
      </c>
      <c r="C599" t="s">
        <v>141</v>
      </c>
      <c r="D599">
        <v>2003</v>
      </c>
      <c r="E599" t="s">
        <v>79</v>
      </c>
      <c r="F599" t="s">
        <v>24</v>
      </c>
      <c r="G599">
        <v>805833</v>
      </c>
    </row>
    <row r="600" spans="1:7" x14ac:dyDescent="0.25">
      <c r="A600" t="s">
        <v>37</v>
      </c>
      <c r="B600" t="s">
        <v>246</v>
      </c>
      <c r="C600" t="s">
        <v>148</v>
      </c>
      <c r="D600">
        <v>1994</v>
      </c>
      <c r="E600" t="s">
        <v>68</v>
      </c>
      <c r="F600" t="s">
        <v>19</v>
      </c>
      <c r="G600">
        <v>800000</v>
      </c>
    </row>
    <row r="601" spans="1:7" x14ac:dyDescent="0.25">
      <c r="A601" t="s">
        <v>47</v>
      </c>
      <c r="B601" t="s">
        <v>475</v>
      </c>
      <c r="C601" t="s">
        <v>141</v>
      </c>
      <c r="D601">
        <v>1990</v>
      </c>
      <c r="E601" t="s">
        <v>79</v>
      </c>
      <c r="F601" t="s">
        <v>31</v>
      </c>
      <c r="G601">
        <v>800000</v>
      </c>
    </row>
    <row r="602" spans="1:7" x14ac:dyDescent="0.25">
      <c r="A602" t="s">
        <v>59</v>
      </c>
      <c r="B602" t="s">
        <v>667</v>
      </c>
      <c r="C602" t="s">
        <v>145</v>
      </c>
      <c r="D602">
        <v>2001</v>
      </c>
      <c r="E602" t="s">
        <v>79</v>
      </c>
      <c r="F602" t="s">
        <v>27</v>
      </c>
      <c r="G602">
        <v>800000</v>
      </c>
    </row>
    <row r="603" spans="1:7" x14ac:dyDescent="0.25">
      <c r="A603" t="s">
        <v>59</v>
      </c>
      <c r="B603" t="s">
        <v>672</v>
      </c>
      <c r="C603" t="s">
        <v>148</v>
      </c>
      <c r="D603">
        <v>1989</v>
      </c>
      <c r="E603" t="s">
        <v>84</v>
      </c>
      <c r="F603" t="s">
        <v>32</v>
      </c>
      <c r="G603">
        <v>800000</v>
      </c>
    </row>
    <row r="604" spans="1:7" x14ac:dyDescent="0.25">
      <c r="A604" t="s">
        <v>59</v>
      </c>
      <c r="B604" t="s">
        <v>673</v>
      </c>
      <c r="C604" t="s">
        <v>143</v>
      </c>
      <c r="D604">
        <v>1998</v>
      </c>
      <c r="E604" t="s">
        <v>84</v>
      </c>
      <c r="F604" t="s">
        <v>32</v>
      </c>
      <c r="G604">
        <v>800000</v>
      </c>
    </row>
    <row r="605" spans="1:7" x14ac:dyDescent="0.25">
      <c r="A605" t="s">
        <v>60</v>
      </c>
      <c r="B605" t="s">
        <v>696</v>
      </c>
      <c r="C605" t="s">
        <v>148</v>
      </c>
      <c r="D605">
        <v>1999</v>
      </c>
      <c r="E605" t="s">
        <v>79</v>
      </c>
      <c r="F605" t="s">
        <v>31</v>
      </c>
      <c r="G605">
        <v>800000</v>
      </c>
    </row>
    <row r="606" spans="1:7" x14ac:dyDescent="0.25">
      <c r="A606" t="s">
        <v>34</v>
      </c>
      <c r="B606" t="s">
        <v>154</v>
      </c>
      <c r="C606" t="s">
        <v>148</v>
      </c>
      <c r="D606">
        <v>1997</v>
      </c>
      <c r="E606" t="s">
        <v>94</v>
      </c>
      <c r="F606" t="s">
        <v>32</v>
      </c>
      <c r="G606">
        <v>787500</v>
      </c>
    </row>
    <row r="607" spans="1:7" x14ac:dyDescent="0.25">
      <c r="A607" t="s">
        <v>35</v>
      </c>
      <c r="B607" t="s">
        <v>178</v>
      </c>
      <c r="C607" t="s">
        <v>148</v>
      </c>
      <c r="D607">
        <v>2000</v>
      </c>
      <c r="E607" t="s">
        <v>79</v>
      </c>
      <c r="F607" t="s">
        <v>28</v>
      </c>
      <c r="G607">
        <v>775000</v>
      </c>
    </row>
    <row r="608" spans="1:7" x14ac:dyDescent="0.25">
      <c r="A608" t="s">
        <v>35</v>
      </c>
      <c r="B608" t="s">
        <v>182</v>
      </c>
      <c r="C608" t="s">
        <v>148</v>
      </c>
      <c r="D608">
        <v>2001</v>
      </c>
      <c r="E608" t="s">
        <v>87</v>
      </c>
      <c r="F608" t="s">
        <v>32</v>
      </c>
      <c r="G608">
        <v>775000</v>
      </c>
    </row>
    <row r="609" spans="1:7" x14ac:dyDescent="0.25">
      <c r="A609" t="s">
        <v>35</v>
      </c>
      <c r="B609" t="s">
        <v>183</v>
      </c>
      <c r="C609" t="s">
        <v>145</v>
      </c>
      <c r="D609">
        <v>1999</v>
      </c>
      <c r="E609" t="s">
        <v>70</v>
      </c>
      <c r="F609" t="s">
        <v>19</v>
      </c>
      <c r="G609">
        <v>775000</v>
      </c>
    </row>
    <row r="610" spans="1:7" x14ac:dyDescent="0.25">
      <c r="A610" t="s">
        <v>35</v>
      </c>
      <c r="B610" t="s">
        <v>194</v>
      </c>
      <c r="C610" t="s">
        <v>141</v>
      </c>
      <c r="D610">
        <v>2001</v>
      </c>
      <c r="E610" t="s">
        <v>68</v>
      </c>
      <c r="F610" t="s">
        <v>19</v>
      </c>
      <c r="G610">
        <v>775000</v>
      </c>
    </row>
    <row r="611" spans="1:7" x14ac:dyDescent="0.25">
      <c r="A611" t="s">
        <v>35</v>
      </c>
      <c r="B611" t="s">
        <v>196</v>
      </c>
      <c r="C611" t="s">
        <v>148</v>
      </c>
      <c r="D611">
        <v>1992</v>
      </c>
      <c r="E611" t="s">
        <v>84</v>
      </c>
      <c r="F611" t="s">
        <v>32</v>
      </c>
      <c r="G611">
        <v>775000</v>
      </c>
    </row>
    <row r="612" spans="1:7" x14ac:dyDescent="0.25">
      <c r="A612" t="s">
        <v>35</v>
      </c>
      <c r="B612" t="s">
        <v>199</v>
      </c>
      <c r="C612" t="s">
        <v>141</v>
      </c>
      <c r="D612">
        <v>1998</v>
      </c>
      <c r="E612" t="s">
        <v>83</v>
      </c>
      <c r="F612" t="s">
        <v>32</v>
      </c>
      <c r="G612">
        <v>775000</v>
      </c>
    </row>
    <row r="613" spans="1:7" x14ac:dyDescent="0.25">
      <c r="A613" t="s">
        <v>36</v>
      </c>
      <c r="B613" t="s">
        <v>207</v>
      </c>
      <c r="C613" t="s">
        <v>157</v>
      </c>
      <c r="D613">
        <v>2000</v>
      </c>
      <c r="E613" t="s">
        <v>74</v>
      </c>
      <c r="F613" t="s">
        <v>19</v>
      </c>
      <c r="G613">
        <v>775000</v>
      </c>
    </row>
    <row r="614" spans="1:7" x14ac:dyDescent="0.25">
      <c r="A614" t="s">
        <v>36</v>
      </c>
      <c r="B614" t="s">
        <v>213</v>
      </c>
      <c r="C614" t="s">
        <v>148</v>
      </c>
      <c r="D614">
        <v>1998</v>
      </c>
      <c r="E614" t="s">
        <v>96</v>
      </c>
      <c r="F614" t="s">
        <v>32</v>
      </c>
      <c r="G614">
        <v>775000</v>
      </c>
    </row>
    <row r="615" spans="1:7" x14ac:dyDescent="0.25">
      <c r="A615" t="s">
        <v>36</v>
      </c>
      <c r="B615" t="s">
        <v>226</v>
      </c>
      <c r="C615" t="s">
        <v>141</v>
      </c>
      <c r="D615">
        <v>1992</v>
      </c>
      <c r="E615" t="s">
        <v>68</v>
      </c>
      <c r="F615" t="s">
        <v>19</v>
      </c>
      <c r="G615">
        <v>775000</v>
      </c>
    </row>
    <row r="616" spans="1:7" x14ac:dyDescent="0.25">
      <c r="A616" t="s">
        <v>36</v>
      </c>
      <c r="B616" t="s">
        <v>230</v>
      </c>
      <c r="C616" t="s">
        <v>145</v>
      </c>
      <c r="D616">
        <v>1998</v>
      </c>
      <c r="E616" t="s">
        <v>89</v>
      </c>
      <c r="F616" t="s">
        <v>32</v>
      </c>
      <c r="G616">
        <v>775000</v>
      </c>
    </row>
    <row r="617" spans="1:7" x14ac:dyDescent="0.25">
      <c r="A617" t="s">
        <v>37</v>
      </c>
      <c r="B617" t="s">
        <v>233</v>
      </c>
      <c r="C617" t="s">
        <v>157</v>
      </c>
      <c r="D617">
        <v>1998</v>
      </c>
      <c r="E617" t="s">
        <v>85</v>
      </c>
      <c r="F617" t="s">
        <v>32</v>
      </c>
      <c r="G617">
        <v>775000</v>
      </c>
    </row>
    <row r="618" spans="1:7" x14ac:dyDescent="0.25">
      <c r="A618" t="s">
        <v>41</v>
      </c>
      <c r="B618" t="s">
        <v>287</v>
      </c>
      <c r="C618" t="s">
        <v>157</v>
      </c>
      <c r="D618">
        <v>1997</v>
      </c>
      <c r="E618" t="s">
        <v>90</v>
      </c>
      <c r="F618" t="s">
        <v>32</v>
      </c>
      <c r="G618">
        <v>775000</v>
      </c>
    </row>
    <row r="619" spans="1:7" x14ac:dyDescent="0.25">
      <c r="A619" t="s">
        <v>42</v>
      </c>
      <c r="B619" t="s">
        <v>358</v>
      </c>
      <c r="C619" t="s">
        <v>141</v>
      </c>
      <c r="D619">
        <v>1995</v>
      </c>
      <c r="E619" t="s">
        <v>91</v>
      </c>
      <c r="F619" t="s">
        <v>32</v>
      </c>
      <c r="G619">
        <v>775000</v>
      </c>
    </row>
    <row r="620" spans="1:7" x14ac:dyDescent="0.25">
      <c r="A620" t="s">
        <v>42</v>
      </c>
      <c r="B620" t="s">
        <v>359</v>
      </c>
      <c r="C620" t="s">
        <v>145</v>
      </c>
      <c r="D620">
        <v>1992</v>
      </c>
      <c r="E620" t="s">
        <v>71</v>
      </c>
      <c r="F620" t="s">
        <v>19</v>
      </c>
      <c r="G620">
        <v>775000</v>
      </c>
    </row>
    <row r="621" spans="1:7" x14ac:dyDescent="0.25">
      <c r="A621" t="s">
        <v>42</v>
      </c>
      <c r="B621" t="s">
        <v>361</v>
      </c>
      <c r="C621" t="s">
        <v>148</v>
      </c>
      <c r="D621">
        <v>1996</v>
      </c>
      <c r="E621" t="s">
        <v>71</v>
      </c>
      <c r="F621" t="s">
        <v>19</v>
      </c>
      <c r="G621">
        <v>775000</v>
      </c>
    </row>
    <row r="622" spans="1:7" x14ac:dyDescent="0.25">
      <c r="A622" t="s">
        <v>42</v>
      </c>
      <c r="B622" t="s">
        <v>363</v>
      </c>
      <c r="C622" t="s">
        <v>148</v>
      </c>
      <c r="D622">
        <v>1993</v>
      </c>
      <c r="E622" t="s">
        <v>86</v>
      </c>
      <c r="F622" t="s">
        <v>32</v>
      </c>
      <c r="G622">
        <v>775000</v>
      </c>
    </row>
    <row r="623" spans="1:7" x14ac:dyDescent="0.25">
      <c r="A623" t="s">
        <v>42</v>
      </c>
      <c r="B623" t="s">
        <v>370</v>
      </c>
      <c r="C623" t="s">
        <v>145</v>
      </c>
      <c r="D623">
        <v>1997</v>
      </c>
      <c r="E623" t="s">
        <v>68</v>
      </c>
      <c r="F623" t="s">
        <v>19</v>
      </c>
      <c r="G623">
        <v>775000</v>
      </c>
    </row>
    <row r="624" spans="1:7" x14ac:dyDescent="0.25">
      <c r="A624" t="s">
        <v>45</v>
      </c>
      <c r="B624" t="s">
        <v>430</v>
      </c>
      <c r="C624" t="s">
        <v>143</v>
      </c>
      <c r="D624">
        <v>1997</v>
      </c>
      <c r="E624" t="s">
        <v>96</v>
      </c>
      <c r="F624" t="s">
        <v>32</v>
      </c>
      <c r="G624">
        <v>775000</v>
      </c>
    </row>
    <row r="625" spans="1:7" x14ac:dyDescent="0.25">
      <c r="A625" t="s">
        <v>45</v>
      </c>
      <c r="B625" t="s">
        <v>433</v>
      </c>
      <c r="C625" t="s">
        <v>141</v>
      </c>
      <c r="D625">
        <v>1998</v>
      </c>
      <c r="E625" t="s">
        <v>71</v>
      </c>
      <c r="F625" t="s">
        <v>19</v>
      </c>
      <c r="G625">
        <v>775000</v>
      </c>
    </row>
    <row r="626" spans="1:7" x14ac:dyDescent="0.25">
      <c r="A626" t="s">
        <v>45</v>
      </c>
      <c r="B626" t="s">
        <v>437</v>
      </c>
      <c r="C626" t="s">
        <v>148</v>
      </c>
      <c r="D626">
        <v>1992</v>
      </c>
      <c r="E626" t="s">
        <v>79</v>
      </c>
      <c r="F626" t="s">
        <v>21</v>
      </c>
      <c r="G626">
        <v>775000</v>
      </c>
    </row>
    <row r="627" spans="1:7" x14ac:dyDescent="0.25">
      <c r="A627" t="s">
        <v>46</v>
      </c>
      <c r="B627" t="s">
        <v>441</v>
      </c>
      <c r="C627" t="s">
        <v>148</v>
      </c>
      <c r="D627">
        <v>2001</v>
      </c>
      <c r="E627" t="s">
        <v>93</v>
      </c>
      <c r="F627" t="s">
        <v>32</v>
      </c>
      <c r="G627">
        <v>775000</v>
      </c>
    </row>
    <row r="628" spans="1:7" x14ac:dyDescent="0.25">
      <c r="A628" t="s">
        <v>46</v>
      </c>
      <c r="B628" t="s">
        <v>451</v>
      </c>
      <c r="C628" t="s">
        <v>145</v>
      </c>
      <c r="D628">
        <v>1998</v>
      </c>
      <c r="E628" t="s">
        <v>79</v>
      </c>
      <c r="F628" t="s">
        <v>31</v>
      </c>
      <c r="G628">
        <v>775000</v>
      </c>
    </row>
    <row r="629" spans="1:7" x14ac:dyDescent="0.25">
      <c r="A629" t="s">
        <v>46</v>
      </c>
      <c r="B629" t="s">
        <v>453</v>
      </c>
      <c r="C629" t="s">
        <v>141</v>
      </c>
      <c r="D629">
        <v>1996</v>
      </c>
      <c r="E629" t="s">
        <v>68</v>
      </c>
      <c r="F629" t="s">
        <v>19</v>
      </c>
      <c r="G629">
        <v>775000</v>
      </c>
    </row>
    <row r="630" spans="1:7" x14ac:dyDescent="0.25">
      <c r="A630" t="s">
        <v>46</v>
      </c>
      <c r="B630" t="s">
        <v>462</v>
      </c>
      <c r="C630" t="s">
        <v>143</v>
      </c>
      <c r="D630">
        <v>1998</v>
      </c>
      <c r="E630" t="s">
        <v>69</v>
      </c>
      <c r="F630" t="s">
        <v>19</v>
      </c>
      <c r="G630">
        <v>775000</v>
      </c>
    </row>
    <row r="631" spans="1:7" x14ac:dyDescent="0.25">
      <c r="A631" t="s">
        <v>47</v>
      </c>
      <c r="B631" t="s">
        <v>465</v>
      </c>
      <c r="C631" t="s">
        <v>145</v>
      </c>
      <c r="D631">
        <v>2002</v>
      </c>
      <c r="E631" t="s">
        <v>72</v>
      </c>
      <c r="F631" t="s">
        <v>19</v>
      </c>
      <c r="G631">
        <v>775000</v>
      </c>
    </row>
    <row r="632" spans="1:7" x14ac:dyDescent="0.25">
      <c r="A632" t="s">
        <v>49</v>
      </c>
      <c r="B632" t="s">
        <v>519</v>
      </c>
      <c r="C632" t="s">
        <v>145</v>
      </c>
      <c r="D632">
        <v>2000</v>
      </c>
      <c r="E632" t="s">
        <v>79</v>
      </c>
      <c r="F632" t="s">
        <v>31</v>
      </c>
      <c r="G632">
        <v>775000</v>
      </c>
    </row>
    <row r="633" spans="1:7" x14ac:dyDescent="0.25">
      <c r="A633" t="s">
        <v>49</v>
      </c>
      <c r="B633" t="s">
        <v>532</v>
      </c>
      <c r="C633" t="s">
        <v>148</v>
      </c>
      <c r="D633">
        <v>1998</v>
      </c>
      <c r="E633" t="s">
        <v>71</v>
      </c>
      <c r="F633" t="s">
        <v>19</v>
      </c>
      <c r="G633">
        <v>775000</v>
      </c>
    </row>
    <row r="634" spans="1:7" x14ac:dyDescent="0.25">
      <c r="A634" t="s">
        <v>53</v>
      </c>
      <c r="B634" t="s">
        <v>560</v>
      </c>
      <c r="C634" t="s">
        <v>143</v>
      </c>
      <c r="D634">
        <v>2001</v>
      </c>
      <c r="E634" t="s">
        <v>79</v>
      </c>
      <c r="F634" t="s">
        <v>32</v>
      </c>
      <c r="G634">
        <v>775000</v>
      </c>
    </row>
    <row r="635" spans="1:7" x14ac:dyDescent="0.25">
      <c r="A635" t="s">
        <v>53</v>
      </c>
      <c r="B635" t="s">
        <v>566</v>
      </c>
      <c r="C635" t="s">
        <v>148</v>
      </c>
      <c r="D635">
        <v>1998</v>
      </c>
      <c r="E635" t="s">
        <v>85</v>
      </c>
      <c r="F635" t="s">
        <v>32</v>
      </c>
      <c r="G635">
        <v>775000</v>
      </c>
    </row>
    <row r="636" spans="1:7" x14ac:dyDescent="0.25">
      <c r="A636" t="s">
        <v>55</v>
      </c>
      <c r="B636" t="s">
        <v>600</v>
      </c>
      <c r="C636" t="s">
        <v>148</v>
      </c>
      <c r="D636">
        <v>2000</v>
      </c>
      <c r="E636" t="s">
        <v>79</v>
      </c>
      <c r="F636" t="s">
        <v>31</v>
      </c>
      <c r="G636">
        <v>775000</v>
      </c>
    </row>
    <row r="637" spans="1:7" x14ac:dyDescent="0.25">
      <c r="A637" t="s">
        <v>55</v>
      </c>
      <c r="B637" t="s">
        <v>601</v>
      </c>
      <c r="C637" t="s">
        <v>141</v>
      </c>
      <c r="D637">
        <v>1998</v>
      </c>
      <c r="E637" t="s">
        <v>79</v>
      </c>
      <c r="F637" t="s">
        <v>24</v>
      </c>
      <c r="G637">
        <v>775000</v>
      </c>
    </row>
    <row r="638" spans="1:7" x14ac:dyDescent="0.25">
      <c r="A638" t="s">
        <v>58</v>
      </c>
      <c r="B638" t="s">
        <v>647</v>
      </c>
      <c r="C638" t="s">
        <v>157</v>
      </c>
      <c r="D638">
        <v>2000</v>
      </c>
      <c r="E638" t="s">
        <v>72</v>
      </c>
      <c r="F638" t="s">
        <v>19</v>
      </c>
      <c r="G638">
        <v>775000</v>
      </c>
    </row>
    <row r="639" spans="1:7" x14ac:dyDescent="0.25">
      <c r="A639" t="s">
        <v>58</v>
      </c>
      <c r="B639" t="s">
        <v>651</v>
      </c>
      <c r="C639" t="s">
        <v>141</v>
      </c>
      <c r="D639">
        <v>1994</v>
      </c>
      <c r="E639" t="s">
        <v>79</v>
      </c>
      <c r="F639" t="s">
        <v>17</v>
      </c>
      <c r="G639">
        <v>775000</v>
      </c>
    </row>
    <row r="640" spans="1:7" x14ac:dyDescent="0.25">
      <c r="A640" t="s">
        <v>58</v>
      </c>
      <c r="B640" t="s">
        <v>658</v>
      </c>
      <c r="C640" t="s">
        <v>145</v>
      </c>
      <c r="D640">
        <v>1985</v>
      </c>
      <c r="E640" t="s">
        <v>89</v>
      </c>
      <c r="F640" t="s">
        <v>32</v>
      </c>
      <c r="G640">
        <v>775000</v>
      </c>
    </row>
    <row r="641" spans="1:7" x14ac:dyDescent="0.25">
      <c r="A641" t="s">
        <v>59</v>
      </c>
      <c r="B641" t="s">
        <v>671</v>
      </c>
      <c r="C641" t="s">
        <v>157</v>
      </c>
      <c r="D641">
        <v>1995</v>
      </c>
      <c r="E641" t="s">
        <v>79</v>
      </c>
      <c r="F641" t="s">
        <v>31</v>
      </c>
      <c r="G641">
        <v>775000</v>
      </c>
    </row>
    <row r="642" spans="1:7" x14ac:dyDescent="0.25">
      <c r="A642" t="s">
        <v>60</v>
      </c>
      <c r="B642" t="s">
        <v>695</v>
      </c>
      <c r="C642" t="s">
        <v>145</v>
      </c>
      <c r="D642">
        <v>1997</v>
      </c>
      <c r="E642" t="s">
        <v>75</v>
      </c>
      <c r="F642" t="s">
        <v>19</v>
      </c>
      <c r="G642">
        <v>775000</v>
      </c>
    </row>
    <row r="643" spans="1:7" x14ac:dyDescent="0.25">
      <c r="A643" t="s">
        <v>60</v>
      </c>
      <c r="B643" t="s">
        <v>699</v>
      </c>
      <c r="C643" t="s">
        <v>148</v>
      </c>
      <c r="D643">
        <v>1996</v>
      </c>
      <c r="E643" t="s">
        <v>68</v>
      </c>
      <c r="F643" t="s">
        <v>19</v>
      </c>
      <c r="G643">
        <v>775000</v>
      </c>
    </row>
    <row r="644" spans="1:7" x14ac:dyDescent="0.25">
      <c r="A644" t="s">
        <v>701</v>
      </c>
      <c r="B644" t="s">
        <v>716</v>
      </c>
      <c r="C644" t="s">
        <v>141</v>
      </c>
      <c r="D644">
        <v>1996</v>
      </c>
      <c r="E644" t="s">
        <v>68</v>
      </c>
      <c r="F644" t="s">
        <v>19</v>
      </c>
      <c r="G644">
        <v>775000</v>
      </c>
    </row>
    <row r="645" spans="1:7" x14ac:dyDescent="0.25">
      <c r="A645" t="s">
        <v>701</v>
      </c>
      <c r="B645" t="s">
        <v>720</v>
      </c>
      <c r="C645" t="s">
        <v>145</v>
      </c>
      <c r="D645">
        <v>1989</v>
      </c>
      <c r="E645" t="s">
        <v>68</v>
      </c>
      <c r="F645" t="s">
        <v>19</v>
      </c>
      <c r="G645">
        <v>775000</v>
      </c>
    </row>
    <row r="646" spans="1:7" x14ac:dyDescent="0.25">
      <c r="A646" t="s">
        <v>701</v>
      </c>
      <c r="B646" t="s">
        <v>722</v>
      </c>
      <c r="C646" t="s">
        <v>145</v>
      </c>
      <c r="D646">
        <v>2001</v>
      </c>
      <c r="E646" t="s">
        <v>79</v>
      </c>
      <c r="F646" t="s">
        <v>18</v>
      </c>
      <c r="G646">
        <v>775000</v>
      </c>
    </row>
    <row r="647" spans="1:7" x14ac:dyDescent="0.25">
      <c r="A647" t="s">
        <v>62</v>
      </c>
      <c r="B647" t="s">
        <v>755</v>
      </c>
      <c r="C647" t="s">
        <v>148</v>
      </c>
      <c r="D647">
        <v>1997</v>
      </c>
      <c r="E647" t="s">
        <v>93</v>
      </c>
      <c r="F647" t="s">
        <v>32</v>
      </c>
      <c r="G647">
        <v>775000</v>
      </c>
    </row>
    <row r="648" spans="1:7" x14ac:dyDescent="0.25">
      <c r="A648" t="s">
        <v>63</v>
      </c>
      <c r="B648" t="s">
        <v>769</v>
      </c>
      <c r="C648" t="s">
        <v>145</v>
      </c>
      <c r="D648">
        <v>1996</v>
      </c>
      <c r="E648" t="s">
        <v>73</v>
      </c>
      <c r="F648" t="s">
        <v>19</v>
      </c>
      <c r="G648">
        <v>775000</v>
      </c>
    </row>
    <row r="649" spans="1:7" x14ac:dyDescent="0.25">
      <c r="A649" t="s">
        <v>64</v>
      </c>
      <c r="B649" t="s">
        <v>787</v>
      </c>
      <c r="C649" t="s">
        <v>145</v>
      </c>
      <c r="D649">
        <v>1992</v>
      </c>
      <c r="E649" t="s">
        <v>72</v>
      </c>
      <c r="F649" t="s">
        <v>19</v>
      </c>
      <c r="G649">
        <v>775000</v>
      </c>
    </row>
    <row r="650" spans="1:7" x14ac:dyDescent="0.25">
      <c r="A650" t="s">
        <v>64</v>
      </c>
      <c r="B650" t="s">
        <v>792</v>
      </c>
      <c r="C650" t="s">
        <v>157</v>
      </c>
      <c r="D650">
        <v>1997</v>
      </c>
      <c r="E650" t="s">
        <v>71</v>
      </c>
      <c r="F650" t="s">
        <v>19</v>
      </c>
      <c r="G650">
        <v>766667</v>
      </c>
    </row>
    <row r="651" spans="1:7" x14ac:dyDescent="0.25">
      <c r="A651" t="s">
        <v>40</v>
      </c>
      <c r="B651" t="s">
        <v>337</v>
      </c>
      <c r="C651" t="s">
        <v>145</v>
      </c>
      <c r="D651">
        <v>1994</v>
      </c>
      <c r="E651" t="s">
        <v>71</v>
      </c>
      <c r="F651" t="s">
        <v>19</v>
      </c>
      <c r="G651">
        <v>744791</v>
      </c>
    </row>
    <row r="652" spans="1:7" x14ac:dyDescent="0.25">
      <c r="A652" t="s">
        <v>40</v>
      </c>
      <c r="B652" t="s">
        <v>351</v>
      </c>
      <c r="C652" t="s">
        <v>148</v>
      </c>
      <c r="D652">
        <v>1997</v>
      </c>
      <c r="E652" t="s">
        <v>70</v>
      </c>
      <c r="F652" t="s">
        <v>19</v>
      </c>
      <c r="G652">
        <v>671875</v>
      </c>
    </row>
    <row r="653" spans="1:7" x14ac:dyDescent="0.25">
      <c r="A653" t="s">
        <v>38</v>
      </c>
      <c r="B653" t="s">
        <v>280</v>
      </c>
      <c r="C653" t="s">
        <v>145</v>
      </c>
      <c r="D653">
        <v>2000</v>
      </c>
      <c r="E653" t="s">
        <v>79</v>
      </c>
      <c r="F653" t="s">
        <v>28</v>
      </c>
      <c r="G653">
        <v>520833</v>
      </c>
    </row>
    <row r="654" spans="1:7" x14ac:dyDescent="0.25">
      <c r="A654" t="s">
        <v>38</v>
      </c>
      <c r="B654" t="s">
        <v>275</v>
      </c>
      <c r="C654" t="s">
        <v>148</v>
      </c>
      <c r="D654">
        <v>2003</v>
      </c>
      <c r="E654" t="s">
        <v>68</v>
      </c>
      <c r="F654" t="s">
        <v>19</v>
      </c>
      <c r="G654">
        <v>201555</v>
      </c>
    </row>
    <row r="655" spans="1:7" x14ac:dyDescent="0.25">
      <c r="A655" t="s">
        <v>40</v>
      </c>
      <c r="B655" t="s">
        <v>350</v>
      </c>
      <c r="C655" t="s">
        <v>145</v>
      </c>
      <c r="D655">
        <v>1998</v>
      </c>
      <c r="E655" t="s">
        <v>84</v>
      </c>
      <c r="F655" t="s">
        <v>32</v>
      </c>
      <c r="G655">
        <v>177584</v>
      </c>
    </row>
  </sheetData>
  <autoFilter ref="F1:F656" xr:uid="{00000000-0001-0000-0500-000000000000}"/>
  <sortState xmlns:xlrd2="http://schemas.microsoft.com/office/spreadsheetml/2017/richdata2" ref="A2:G655">
    <sortCondition descending="1" ref="G508:G655"/>
  </sortState>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N17" sqref="N17"/>
    </sheetView>
  </sheetViews>
  <sheetFormatPr defaultRowHeight="15" x14ac:dyDescent="0.25"/>
  <cols>
    <col min="1" max="1" width="17.140625" customWidth="1"/>
    <col min="4" max="4" width="6.42578125" customWidth="1"/>
    <col min="5" max="5" width="6.5703125" customWidth="1"/>
    <col min="6" max="6" width="10.85546875" customWidth="1"/>
    <col min="7" max="7" width="11.7109375" customWidth="1"/>
    <col min="10" max="10" width="25.28515625" customWidth="1"/>
  </cols>
  <sheetData>
    <row r="1" spans="1:10" x14ac:dyDescent="0.25">
      <c r="A1" s="22" t="s">
        <v>802</v>
      </c>
      <c r="B1" s="22" t="s">
        <v>803</v>
      </c>
      <c r="C1" s="22" t="s">
        <v>804</v>
      </c>
      <c r="D1" s="22" t="s">
        <v>805</v>
      </c>
      <c r="E1" s="22" t="s">
        <v>806</v>
      </c>
      <c r="F1" s="22" t="s">
        <v>807</v>
      </c>
      <c r="G1" s="22" t="s">
        <v>808</v>
      </c>
      <c r="H1" s="22" t="s">
        <v>809</v>
      </c>
      <c r="I1" s="22" t="s">
        <v>810</v>
      </c>
      <c r="J1" s="22" t="s">
        <v>811</v>
      </c>
    </row>
    <row r="2" spans="1:10" x14ac:dyDescent="0.25">
      <c r="A2" t="s">
        <v>812</v>
      </c>
      <c r="B2" s="24">
        <v>-11.3</v>
      </c>
      <c r="C2" s="24">
        <v>-21.4</v>
      </c>
      <c r="D2" s="3">
        <v>5</v>
      </c>
      <c r="E2" s="3">
        <v>7</v>
      </c>
      <c r="F2" s="25">
        <v>113.7</v>
      </c>
      <c r="G2" s="26">
        <v>834678</v>
      </c>
      <c r="H2">
        <v>2011</v>
      </c>
    </row>
    <row r="3" spans="1:10" x14ac:dyDescent="0.25">
      <c r="A3" s="19" t="s">
        <v>813</v>
      </c>
      <c r="B3" s="27">
        <v>-6.3</v>
      </c>
      <c r="C3" s="27">
        <v>-17.7</v>
      </c>
      <c r="D3" s="28">
        <v>4</v>
      </c>
      <c r="E3" s="28">
        <v>7</v>
      </c>
      <c r="F3" s="29">
        <v>118.3</v>
      </c>
      <c r="G3" s="30">
        <v>1418118</v>
      </c>
      <c r="H3" s="19">
        <v>1972</v>
      </c>
      <c r="I3" s="31">
        <v>5</v>
      </c>
      <c r="J3" s="31"/>
    </row>
    <row r="4" spans="1:10" x14ac:dyDescent="0.25">
      <c r="A4" t="s">
        <v>814</v>
      </c>
      <c r="B4" s="24">
        <v>-5.8</v>
      </c>
      <c r="C4" s="24">
        <v>-14.8</v>
      </c>
      <c r="D4" s="3">
        <v>3</v>
      </c>
      <c r="E4" s="3">
        <v>5</v>
      </c>
      <c r="F4" s="25">
        <v>223.5</v>
      </c>
      <c r="G4" s="26">
        <v>1488307</v>
      </c>
      <c r="H4">
        <v>1992</v>
      </c>
      <c r="I4">
        <v>4</v>
      </c>
    </row>
    <row r="5" spans="1:10" x14ac:dyDescent="0.25">
      <c r="A5" s="19" t="s">
        <v>815</v>
      </c>
      <c r="B5" s="27">
        <v>-5.3</v>
      </c>
      <c r="C5" s="27">
        <v>-14</v>
      </c>
      <c r="D5" s="28">
        <v>3</v>
      </c>
      <c r="E5" s="28">
        <v>5</v>
      </c>
      <c r="F5" s="29">
        <v>209.5</v>
      </c>
      <c r="G5" s="30">
        <v>4291732</v>
      </c>
      <c r="H5" s="19">
        <v>1909</v>
      </c>
      <c r="I5" s="19">
        <v>26</v>
      </c>
      <c r="J5" s="31"/>
    </row>
    <row r="6" spans="1:10" x14ac:dyDescent="0.25">
      <c r="A6" t="s">
        <v>816</v>
      </c>
      <c r="B6" s="24">
        <v>-4.7</v>
      </c>
      <c r="C6" s="24">
        <v>-12.9</v>
      </c>
      <c r="D6" s="3">
        <v>3</v>
      </c>
      <c r="E6" s="3">
        <v>5</v>
      </c>
      <c r="F6" s="25">
        <v>130</v>
      </c>
      <c r="G6" s="26">
        <v>3690512</v>
      </c>
      <c r="H6">
        <v>2000</v>
      </c>
      <c r="J6" t="s">
        <v>817</v>
      </c>
    </row>
    <row r="7" spans="1:10" x14ac:dyDescent="0.25">
      <c r="A7" s="19" t="s">
        <v>818</v>
      </c>
      <c r="B7" s="27">
        <v>-0.9</v>
      </c>
      <c r="C7" s="27">
        <v>-13.2</v>
      </c>
      <c r="D7" s="28">
        <v>2</v>
      </c>
      <c r="E7" s="28">
        <v>7</v>
      </c>
      <c r="F7" s="29">
        <v>128.80000000000001</v>
      </c>
      <c r="G7" s="30">
        <v>1481806</v>
      </c>
      <c r="H7" s="19">
        <v>1980</v>
      </c>
      <c r="I7" s="19">
        <v>3</v>
      </c>
      <c r="J7" s="31"/>
    </row>
    <row r="8" spans="1:10" x14ac:dyDescent="0.25">
      <c r="A8" t="s">
        <v>819</v>
      </c>
      <c r="B8" s="24">
        <v>-0.7</v>
      </c>
      <c r="C8" s="24">
        <v>-6.7</v>
      </c>
      <c r="D8" s="3">
        <v>1</v>
      </c>
      <c r="E8" s="3">
        <v>4</v>
      </c>
      <c r="F8" s="25">
        <v>121.5</v>
      </c>
      <c r="G8" s="26">
        <v>6202225</v>
      </c>
      <c r="H8">
        <v>1917</v>
      </c>
      <c r="I8">
        <v>13</v>
      </c>
      <c r="J8" t="s">
        <v>820</v>
      </c>
    </row>
    <row r="9" spans="1:10" x14ac:dyDescent="0.25">
      <c r="A9" s="19" t="s">
        <v>821</v>
      </c>
      <c r="B9" s="27">
        <v>0.1</v>
      </c>
      <c r="C9" s="27">
        <v>-7.2</v>
      </c>
      <c r="D9" s="28"/>
      <c r="E9" s="28">
        <v>4</v>
      </c>
      <c r="F9" s="29">
        <v>242</v>
      </c>
      <c r="G9" s="30">
        <v>1125637</v>
      </c>
      <c r="H9" s="19">
        <v>1970</v>
      </c>
      <c r="I9" s="19"/>
      <c r="J9" s="31" t="s">
        <v>822</v>
      </c>
    </row>
    <row r="10" spans="1:10" x14ac:dyDescent="0.25">
      <c r="A10" t="s">
        <v>823</v>
      </c>
      <c r="B10" s="24">
        <v>0.2</v>
      </c>
      <c r="C10" s="24">
        <v>-7.1</v>
      </c>
      <c r="D10" s="3"/>
      <c r="E10" s="3">
        <v>4</v>
      </c>
      <c r="F10" s="25">
        <v>114</v>
      </c>
      <c r="G10" s="26">
        <v>4365205</v>
      </c>
      <c r="H10">
        <v>1926</v>
      </c>
      <c r="I10">
        <v>11</v>
      </c>
      <c r="J10" t="s">
        <v>817</v>
      </c>
    </row>
    <row r="11" spans="1:10" x14ac:dyDescent="0.25">
      <c r="A11" s="19" t="s">
        <v>824</v>
      </c>
      <c r="B11" s="27">
        <v>0.4</v>
      </c>
      <c r="C11" s="27">
        <v>-6.9</v>
      </c>
      <c r="D11" s="28"/>
      <c r="E11" s="28">
        <v>4</v>
      </c>
      <c r="F11" s="29">
        <v>99</v>
      </c>
      <c r="G11" s="30">
        <v>9618502</v>
      </c>
      <c r="H11" s="19">
        <v>1926</v>
      </c>
      <c r="I11" s="19">
        <v>6</v>
      </c>
      <c r="J11" s="31" t="s">
        <v>825</v>
      </c>
    </row>
    <row r="12" spans="1:10" x14ac:dyDescent="0.25">
      <c r="A12" t="s">
        <v>826</v>
      </c>
      <c r="B12" s="24">
        <v>2.4</v>
      </c>
      <c r="C12" s="24">
        <v>-5.9</v>
      </c>
      <c r="D12" s="3"/>
      <c r="E12" s="3">
        <v>4</v>
      </c>
      <c r="F12" s="25">
        <v>112</v>
      </c>
      <c r="G12" s="26">
        <v>2370930</v>
      </c>
      <c r="H12">
        <v>1967</v>
      </c>
      <c r="I12">
        <v>5</v>
      </c>
      <c r="J12" t="s">
        <v>827</v>
      </c>
    </row>
    <row r="13" spans="1:10" x14ac:dyDescent="0.25">
      <c r="A13" s="19" t="s">
        <v>828</v>
      </c>
      <c r="B13" s="27">
        <v>2.7</v>
      </c>
      <c r="C13" s="27">
        <v>-4.9000000000000004</v>
      </c>
      <c r="D13" s="28"/>
      <c r="E13" s="28">
        <v>4</v>
      </c>
      <c r="F13" s="29">
        <v>125</v>
      </c>
      <c r="G13" s="30">
        <v>4941632</v>
      </c>
      <c r="H13" s="19">
        <v>1924</v>
      </c>
      <c r="I13" s="19">
        <v>6</v>
      </c>
      <c r="J13" s="31" t="s">
        <v>817</v>
      </c>
    </row>
    <row r="14" spans="1:10" x14ac:dyDescent="0.25">
      <c r="A14" t="s">
        <v>829</v>
      </c>
      <c r="B14" s="24">
        <v>2.8</v>
      </c>
      <c r="C14" s="24">
        <v>-5.6</v>
      </c>
      <c r="D14" s="3"/>
      <c r="E14" s="3">
        <v>3</v>
      </c>
      <c r="F14" s="25">
        <v>72</v>
      </c>
      <c r="G14" s="26">
        <v>2138926</v>
      </c>
      <c r="H14">
        <v>2000</v>
      </c>
    </row>
    <row r="15" spans="1:10" x14ac:dyDescent="0.25">
      <c r="A15" s="19" t="s">
        <v>844</v>
      </c>
      <c r="B15" s="27">
        <v>3.7</v>
      </c>
      <c r="C15" s="27">
        <v>-4.3</v>
      </c>
      <c r="D15" s="28"/>
      <c r="E15" s="28">
        <v>3</v>
      </c>
      <c r="F15" s="29">
        <v>132</v>
      </c>
      <c r="G15" s="30">
        <v>1261337</v>
      </c>
      <c r="H15" s="19">
        <v>2024</v>
      </c>
      <c r="I15" s="31"/>
      <c r="J15" s="31" t="s">
        <v>845</v>
      </c>
    </row>
    <row r="16" spans="1:10" x14ac:dyDescent="0.25">
      <c r="A16" t="s">
        <v>830</v>
      </c>
      <c r="B16" s="24">
        <v>4.2</v>
      </c>
      <c r="C16" s="24">
        <v>-2.2999999999999998</v>
      </c>
      <c r="D16" s="3"/>
      <c r="E16" s="3">
        <v>2</v>
      </c>
      <c r="F16" s="25">
        <v>76</v>
      </c>
      <c r="G16" s="26">
        <v>20140470</v>
      </c>
      <c r="H16">
        <v>1926</v>
      </c>
      <c r="I16">
        <v>11</v>
      </c>
      <c r="J16" t="s">
        <v>831</v>
      </c>
    </row>
    <row r="17" spans="1:10" x14ac:dyDescent="0.25">
      <c r="A17" s="19" t="s">
        <v>832</v>
      </c>
      <c r="B17" s="27">
        <v>4.7</v>
      </c>
      <c r="C17" s="27">
        <v>-4.5999999999999996</v>
      </c>
      <c r="D17" s="28"/>
      <c r="E17" s="28">
        <v>3</v>
      </c>
      <c r="F17" s="29">
        <v>42</v>
      </c>
      <c r="G17" s="30">
        <v>2807338</v>
      </c>
      <c r="H17" s="19">
        <v>1967</v>
      </c>
      <c r="I17" s="19">
        <v>1</v>
      </c>
      <c r="J17" s="31" t="s">
        <v>833</v>
      </c>
    </row>
    <row r="18" spans="1:10" x14ac:dyDescent="0.25">
      <c r="A18" t="s">
        <v>834</v>
      </c>
      <c r="B18" s="24">
        <v>5.2</v>
      </c>
      <c r="C18" s="24">
        <v>-3.3</v>
      </c>
      <c r="D18" s="3"/>
      <c r="E18" s="3">
        <v>3</v>
      </c>
      <c r="F18" s="25">
        <v>59</v>
      </c>
      <c r="G18" s="26">
        <v>6245051</v>
      </c>
      <c r="H18">
        <v>1967</v>
      </c>
      <c r="I18">
        <v>2</v>
      </c>
      <c r="J18" t="s">
        <v>817</v>
      </c>
    </row>
    <row r="19" spans="1:10" x14ac:dyDescent="0.25">
      <c r="A19" s="19" t="s">
        <v>835</v>
      </c>
      <c r="B19" s="27">
        <v>6.3</v>
      </c>
      <c r="C19" s="27">
        <v>0.8</v>
      </c>
      <c r="D19" s="28"/>
      <c r="E19" s="28"/>
      <c r="F19" s="29">
        <v>38.1</v>
      </c>
      <c r="G19" s="30">
        <v>2642825</v>
      </c>
      <c r="H19" s="19">
        <v>1970</v>
      </c>
      <c r="I19" s="19">
        <v>1</v>
      </c>
      <c r="J19" s="31"/>
    </row>
    <row r="20" spans="1:10" x14ac:dyDescent="0.25">
      <c r="A20" t="s">
        <v>836</v>
      </c>
      <c r="B20" s="24">
        <v>6.7</v>
      </c>
      <c r="C20" s="24">
        <v>-7.6</v>
      </c>
      <c r="D20" s="3"/>
      <c r="E20" s="3">
        <v>5</v>
      </c>
      <c r="F20" s="25">
        <v>125</v>
      </c>
      <c r="G20" s="26">
        <v>2963821</v>
      </c>
      <c r="H20">
        <v>1995</v>
      </c>
      <c r="I20">
        <v>3</v>
      </c>
      <c r="J20" t="s">
        <v>817</v>
      </c>
    </row>
    <row r="21" spans="1:10" x14ac:dyDescent="0.25">
      <c r="A21" s="19" t="s">
        <v>837</v>
      </c>
      <c r="B21" s="27">
        <v>7.1</v>
      </c>
      <c r="C21" s="27">
        <v>-1.1000000000000001</v>
      </c>
      <c r="D21" s="28"/>
      <c r="E21" s="28">
        <v>2</v>
      </c>
      <c r="F21" s="29">
        <v>35</v>
      </c>
      <c r="G21" s="30">
        <v>6385162</v>
      </c>
      <c r="H21" s="19">
        <v>1974</v>
      </c>
      <c r="I21" s="19">
        <v>1</v>
      </c>
      <c r="J21" s="31" t="s">
        <v>817</v>
      </c>
    </row>
    <row r="22" spans="1:10" x14ac:dyDescent="0.25">
      <c r="A22" t="s">
        <v>838</v>
      </c>
      <c r="B22" s="24">
        <v>8.3000000000000007</v>
      </c>
      <c r="C22" s="24">
        <v>2.8</v>
      </c>
      <c r="D22" s="3"/>
      <c r="E22" s="3"/>
      <c r="F22" s="25">
        <v>16</v>
      </c>
      <c r="G22" s="26">
        <v>4018762</v>
      </c>
      <c r="H22">
        <v>2021</v>
      </c>
      <c r="J22" t="s">
        <v>827</v>
      </c>
    </row>
    <row r="23" spans="1:10" x14ac:dyDescent="0.25">
      <c r="A23" s="19" t="s">
        <v>839</v>
      </c>
      <c r="B23" s="27">
        <v>9.5</v>
      </c>
      <c r="C23" s="27">
        <v>-1.1000000000000001</v>
      </c>
      <c r="D23" s="28"/>
      <c r="E23" s="28">
        <v>1</v>
      </c>
      <c r="F23" s="29">
        <v>12</v>
      </c>
      <c r="G23" s="30">
        <v>1989519</v>
      </c>
      <c r="H23" s="19">
        <v>1998</v>
      </c>
      <c r="I23" s="19"/>
      <c r="J23" s="31" t="s">
        <v>822</v>
      </c>
    </row>
    <row r="24" spans="1:10" x14ac:dyDescent="0.25">
      <c r="A24" t="s">
        <v>840</v>
      </c>
      <c r="B24" s="24">
        <v>11.1</v>
      </c>
      <c r="C24" s="24">
        <v>-0.1</v>
      </c>
      <c r="D24" s="3"/>
      <c r="E24" s="3">
        <v>1</v>
      </c>
      <c r="F24" s="25">
        <v>13</v>
      </c>
      <c r="G24" s="26">
        <v>1413982</v>
      </c>
      <c r="H24">
        <v>1997</v>
      </c>
      <c r="I24">
        <v>1</v>
      </c>
    </row>
    <row r="25" spans="1:10" x14ac:dyDescent="0.25">
      <c r="A25" s="19" t="s">
        <v>841</v>
      </c>
      <c r="B25" s="27">
        <v>13.8</v>
      </c>
      <c r="C25" s="27">
        <v>4.2</v>
      </c>
      <c r="D25" s="28"/>
      <c r="E25" s="28"/>
      <c r="F25" s="29">
        <v>0.51</v>
      </c>
      <c r="G25" s="30">
        <v>2265461</v>
      </c>
      <c r="H25" s="19">
        <v>2017</v>
      </c>
      <c r="I25" s="19">
        <v>1</v>
      </c>
      <c r="J25" s="31" t="s">
        <v>822</v>
      </c>
    </row>
    <row r="26" spans="1:10" x14ac:dyDescent="0.25">
      <c r="A26" t="s">
        <v>842</v>
      </c>
      <c r="B26" s="24">
        <v>14.3</v>
      </c>
      <c r="C26" s="24">
        <v>3.3</v>
      </c>
      <c r="D26" s="3"/>
      <c r="E26" s="3"/>
      <c r="F26" s="25">
        <v>4.3</v>
      </c>
      <c r="G26" s="26">
        <v>7637387</v>
      </c>
      <c r="H26">
        <v>1993</v>
      </c>
      <c r="I26">
        <v>1</v>
      </c>
      <c r="J26" t="s">
        <v>817</v>
      </c>
    </row>
    <row r="27" spans="1:10" x14ac:dyDescent="0.25">
      <c r="A27" s="19" t="s">
        <v>843</v>
      </c>
      <c r="B27" s="27">
        <v>14.9</v>
      </c>
      <c r="C27" s="27">
        <v>6</v>
      </c>
      <c r="D27" s="28"/>
      <c r="E27" s="28"/>
      <c r="F27" s="29"/>
      <c r="G27" s="30">
        <v>2000468</v>
      </c>
      <c r="H27" s="19">
        <v>1991</v>
      </c>
      <c r="I27" s="19"/>
      <c r="J27" s="31"/>
    </row>
    <row r="28" spans="1:10" x14ac:dyDescent="0.25">
      <c r="A28" t="s">
        <v>846</v>
      </c>
      <c r="B28" s="24">
        <v>19.7</v>
      </c>
      <c r="C28" s="24">
        <v>9</v>
      </c>
      <c r="D28" s="3"/>
      <c r="E28" s="3"/>
      <c r="F28" s="25"/>
      <c r="G28" s="26">
        <v>13200998</v>
      </c>
      <c r="H28">
        <v>1967</v>
      </c>
      <c r="I28">
        <v>3</v>
      </c>
      <c r="J28" t="s">
        <v>831</v>
      </c>
    </row>
    <row r="29" spans="1:10" x14ac:dyDescent="0.25">
      <c r="A29" s="19" t="s">
        <v>847</v>
      </c>
      <c r="B29" s="27">
        <v>21.8</v>
      </c>
      <c r="C29" s="27">
        <v>11.6</v>
      </c>
      <c r="D29" s="28"/>
      <c r="E29" s="28"/>
      <c r="F29" s="29"/>
      <c r="G29" s="30">
        <v>3097859</v>
      </c>
      <c r="H29" s="19">
        <v>1992</v>
      </c>
      <c r="I29" s="19">
        <v>3</v>
      </c>
      <c r="J29" s="31" t="s">
        <v>827</v>
      </c>
    </row>
    <row r="30" spans="1:10" x14ac:dyDescent="0.25">
      <c r="A30" t="s">
        <v>848</v>
      </c>
      <c r="B30" s="24">
        <v>23.1</v>
      </c>
      <c r="C30" s="24">
        <v>16.2</v>
      </c>
      <c r="D30" s="3"/>
      <c r="E30" s="3"/>
      <c r="F30" s="25"/>
      <c r="G30" s="26">
        <v>6091747</v>
      </c>
      <c r="H30">
        <v>1993</v>
      </c>
      <c r="I30">
        <v>2</v>
      </c>
      <c r="J30" t="s">
        <v>817</v>
      </c>
    </row>
  </sheetData>
  <sortState xmlns:xlrd2="http://schemas.microsoft.com/office/spreadsheetml/2017/richdata2" ref="A2:J30">
    <sortCondition ref="B1:B30"/>
  </sortState>
  <pageMargins left="0.7" right="0.7" top="0.75" bottom="0.75" header="0.3" footer="0.3"/>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Roster</vt:lpstr>
      <vt:lpstr>Calculations(1)</vt:lpstr>
      <vt:lpstr>Calculations(2)</vt:lpstr>
      <vt:lpstr>Teams</vt:lpstr>
      <vt:lpstr>North Americans</vt:lpstr>
      <vt:lpstr>Database</vt:lpstr>
      <vt:lpstr>NHL Winter Cities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Richard</dc:creator>
  <cp:lastModifiedBy>Patrick Richard</cp:lastModifiedBy>
  <cp:lastPrinted>2022-08-21T21:55:01Z</cp:lastPrinted>
  <dcterms:created xsi:type="dcterms:W3CDTF">2015-06-05T18:17:20Z</dcterms:created>
  <dcterms:modified xsi:type="dcterms:W3CDTF">2026-04-29T02:31:14Z</dcterms:modified>
</cp:coreProperties>
</file>